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Dealer" sheetId="1" r:id="rId1"/>
  </sheets>
  <externalReferences>
    <externalReference r:id="rId2"/>
  </externalReferences>
  <definedNames>
    <definedName name="Customer">OFFSET('[1]Customer Data'!$B$3,0,0,COUNTA('[1]Customer Data'!$B:$B)-2,1)</definedName>
    <definedName name="_xlnm.Print_Area" localSheetId="0">Dealer!$B$1:$J$65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9" i="1" l="1"/>
  <c r="J98" i="1"/>
  <c r="J97" i="1"/>
  <c r="J95" i="1"/>
  <c r="J94" i="1"/>
  <c r="J92" i="1"/>
  <c r="J91" i="1"/>
  <c r="J90" i="1"/>
  <c r="J89" i="1"/>
  <c r="J88" i="1"/>
  <c r="J86" i="1"/>
  <c r="J85" i="1"/>
  <c r="J84" i="1"/>
  <c r="J83" i="1"/>
  <c r="J82" i="1"/>
  <c r="J80" i="1"/>
  <c r="J79" i="1"/>
  <c r="J77" i="1"/>
  <c r="J76" i="1"/>
  <c r="J74" i="1"/>
  <c r="J73" i="1"/>
  <c r="J72" i="1"/>
  <c r="J70" i="1"/>
  <c r="J69" i="1"/>
  <c r="J68" i="1"/>
  <c r="J67" i="1"/>
  <c r="J66" i="1"/>
  <c r="J65" i="1"/>
  <c r="H27" i="1" l="1"/>
  <c r="J57" i="1"/>
  <c r="J56" i="1"/>
  <c r="J48" i="1"/>
  <c r="J49" i="1"/>
  <c r="J50" i="1"/>
  <c r="J51" i="1"/>
  <c r="J52" i="1"/>
  <c r="J53" i="1"/>
  <c r="J54" i="1"/>
  <c r="J55" i="1"/>
  <c r="J45" i="1"/>
  <c r="J46" i="1"/>
  <c r="D14" i="1"/>
  <c r="J32" i="1"/>
  <c r="J33" i="1"/>
  <c r="J34" i="1"/>
  <c r="J35" i="1"/>
  <c r="J36" i="1"/>
  <c r="J37" i="1"/>
  <c r="J38" i="1"/>
  <c r="J39" i="1"/>
  <c r="J41" i="1"/>
  <c r="J42" i="1"/>
  <c r="J43" i="1"/>
  <c r="J44" i="1"/>
  <c r="J59" i="1"/>
  <c r="J60" i="1"/>
  <c r="J61" i="1"/>
  <c r="J62" i="1"/>
  <c r="J63" i="1"/>
</calcChain>
</file>

<file path=xl/sharedStrings.xml><?xml version="1.0" encoding="utf-8"?>
<sst xmlns="http://schemas.openxmlformats.org/spreadsheetml/2006/main" count="194" uniqueCount="182">
  <si>
    <t>Green Pumpkin Orange</t>
  </si>
  <si>
    <t>Sexy Craw</t>
  </si>
  <si>
    <t>Ghost</t>
  </si>
  <si>
    <t>Erie</t>
  </si>
  <si>
    <t xml:space="preserve">St. Lawrence </t>
  </si>
  <si>
    <t>850000575165</t>
  </si>
  <si>
    <t>Mud Puppy</t>
  </si>
  <si>
    <t>DR3-016</t>
  </si>
  <si>
    <t>850000575172</t>
  </si>
  <si>
    <t>DR3-010</t>
  </si>
  <si>
    <t>850000575189</t>
  </si>
  <si>
    <t>DR3-021</t>
  </si>
  <si>
    <t>850000575110</t>
  </si>
  <si>
    <t>DR3-013</t>
  </si>
  <si>
    <t>850000575103</t>
  </si>
  <si>
    <t>DR3-014</t>
  </si>
  <si>
    <t>Darter  -  Length: 3.5"  -  Package Size: 8.5 X 4.5</t>
  </si>
  <si>
    <t>850000575424</t>
  </si>
  <si>
    <t>RC3-014</t>
  </si>
  <si>
    <t>850000575479</t>
  </si>
  <si>
    <t>RC3-020</t>
  </si>
  <si>
    <t>850000575721</t>
  </si>
  <si>
    <t>Mossy Blue</t>
  </si>
  <si>
    <t>RC3-019</t>
  </si>
  <si>
    <t>850000575714</t>
  </si>
  <si>
    <t>Green Pumpkin Black</t>
  </si>
  <si>
    <t>RC3-011</t>
  </si>
  <si>
    <t>850000575707</t>
  </si>
  <si>
    <t>Black and Blue</t>
  </si>
  <si>
    <t>RC3-018</t>
  </si>
  <si>
    <t>Rabid Craw  -  Length: 3"  -  Package Size: 6 X 5.75</t>
  </si>
  <si>
    <t>850000575554</t>
  </si>
  <si>
    <t>Midnight Magic</t>
  </si>
  <si>
    <t>SW6-017</t>
  </si>
  <si>
    <t>850000575653</t>
  </si>
  <si>
    <t>Lunar Eclipse</t>
  </si>
  <si>
    <t>SW6-015</t>
  </si>
  <si>
    <t>850000575202</t>
  </si>
  <si>
    <t>SW6-014</t>
  </si>
  <si>
    <t>850000575219</t>
  </si>
  <si>
    <t>SW6-013</t>
  </si>
  <si>
    <t>850000575738</t>
  </si>
  <si>
    <t>Watermelon</t>
  </si>
  <si>
    <t>SW6-012</t>
  </si>
  <si>
    <t>850000575745</t>
  </si>
  <si>
    <t>SW6-011</t>
  </si>
  <si>
    <t>850000575271</t>
  </si>
  <si>
    <t>SW6-010</t>
  </si>
  <si>
    <t>Shaker Worm  -  Length: 6"   -  Package Size: 8.5 X 4.5</t>
  </si>
  <si>
    <t>PRICE</t>
  </si>
  <si>
    <t>Price</t>
  </si>
  <si>
    <t>Baits/ Pack</t>
  </si>
  <si>
    <t>MAP</t>
  </si>
  <si>
    <t>MSRP</t>
  </si>
  <si>
    <t>UPC#</t>
  </si>
  <si>
    <t>Description</t>
  </si>
  <si>
    <t>No.</t>
  </si>
  <si>
    <t>Qty</t>
  </si>
  <si>
    <t>QTY *</t>
  </si>
  <si>
    <t>Dealer</t>
  </si>
  <si>
    <t xml:space="preserve"> </t>
  </si>
  <si>
    <t>Product</t>
  </si>
  <si>
    <t xml:space="preserve">Order </t>
  </si>
  <si>
    <t>ORDER TOTAL</t>
  </si>
  <si>
    <t>Freight</t>
  </si>
  <si>
    <t>Freight added to invoice</t>
  </si>
  <si>
    <t xml:space="preserve">TERMS </t>
  </si>
  <si>
    <t>Minimum Reorder</t>
  </si>
  <si>
    <t>BILL TO ADDRESS</t>
  </si>
  <si>
    <t>Opening Order</t>
  </si>
  <si>
    <t>Sales Rep</t>
  </si>
  <si>
    <t>Ship Date</t>
  </si>
  <si>
    <t>SHIP TO ADDRESS</t>
  </si>
  <si>
    <t>PO#</t>
  </si>
  <si>
    <t>Buyer email</t>
  </si>
  <si>
    <t>Comments</t>
  </si>
  <si>
    <t>Buyer</t>
  </si>
  <si>
    <t>Order Date</t>
  </si>
  <si>
    <t>Customer Name</t>
  </si>
  <si>
    <t>RC3-024</t>
  </si>
  <si>
    <t>Monster Red</t>
  </si>
  <si>
    <t>850000575752</t>
  </si>
  <si>
    <t xml:space="preserve"> June Bug</t>
  </si>
  <si>
    <t xml:space="preserve"> Monster Red Ruby</t>
  </si>
  <si>
    <t xml:space="preserve"> Green Pumpkin Orange</t>
  </si>
  <si>
    <t xml:space="preserve"> Green Pumpkin Chartreuse</t>
  </si>
  <si>
    <t xml:space="preserve"> St. Lawrence</t>
  </si>
  <si>
    <t xml:space="preserve"> Mud Puppy</t>
  </si>
  <si>
    <t xml:space="preserve"> Midnight Magic</t>
  </si>
  <si>
    <t xml:space="preserve"> Erie</t>
  </si>
  <si>
    <t xml:space="preserve"> Ghost</t>
  </si>
  <si>
    <t xml:space="preserve"> Green Pumpkin Black</t>
  </si>
  <si>
    <t>FT3-024</t>
  </si>
  <si>
    <t>FT3-025</t>
  </si>
  <si>
    <t>FT3-021</t>
  </si>
  <si>
    <t>FT3-011</t>
  </si>
  <si>
    <t>FT3-026</t>
  </si>
  <si>
    <t>FT3-014</t>
  </si>
  <si>
    <t>FT3-016</t>
  </si>
  <si>
    <t>FT3-017</t>
  </si>
  <si>
    <t>FT3-013</t>
  </si>
  <si>
    <t>FT3-010</t>
  </si>
  <si>
    <t>850000575332</t>
  </si>
  <si>
    <t>850000575349</t>
  </si>
  <si>
    <t>850000575356</t>
  </si>
  <si>
    <t>850000575394</t>
  </si>
  <si>
    <t>850000575318</t>
  </si>
  <si>
    <t>850000575387</t>
  </si>
  <si>
    <t>850000575370</t>
  </si>
  <si>
    <t>850000575363</t>
  </si>
  <si>
    <t>850000575325</t>
  </si>
  <si>
    <t>850000575301</t>
  </si>
  <si>
    <t>Rabid Fox Tail  -  Length: 3"   -  Package Size: 7 X 5</t>
  </si>
  <si>
    <t>June Bug</t>
  </si>
  <si>
    <t>SW6-024</t>
  </si>
  <si>
    <t>DEALER ORDER SHEET</t>
  </si>
  <si>
    <t>Remit Orders to:  sales@outdoorsbound.ca</t>
  </si>
  <si>
    <t>Etransfer</t>
  </si>
  <si>
    <t>Under $750 - $25, Over $750 - FREE</t>
  </si>
  <si>
    <t>DISTRIBUTED BY:</t>
  </si>
  <si>
    <t>Outdoors Bound</t>
  </si>
  <si>
    <t>613-508-0181</t>
  </si>
  <si>
    <t>www.outdoorsbound.ca</t>
  </si>
  <si>
    <t xml:space="preserve">Rab-Shad -  Length: 6" </t>
  </si>
  <si>
    <t>RS6-027</t>
  </si>
  <si>
    <t>Snow White</t>
  </si>
  <si>
    <t>RS6-028</t>
  </si>
  <si>
    <t>Baby Bass</t>
  </si>
  <si>
    <t>RS6-029</t>
  </si>
  <si>
    <t>Silver Ghost</t>
  </si>
  <si>
    <t>RS6-030</t>
  </si>
  <si>
    <t>Blue Ghost</t>
  </si>
  <si>
    <t>RS6-031</t>
  </si>
  <si>
    <t>Black Night</t>
  </si>
  <si>
    <t>RS6-032</t>
  </si>
  <si>
    <t>Chartreuse</t>
  </si>
  <si>
    <t>Ned Head  - Tungsten - Natural Black - Mustad Hooks</t>
  </si>
  <si>
    <t>NHB - 1/8</t>
  </si>
  <si>
    <t>1/8 oz - #1</t>
  </si>
  <si>
    <t>NHB - 1/4</t>
  </si>
  <si>
    <t>1/4 oz - #2/0</t>
  </si>
  <si>
    <t>NHB - 3/8</t>
  </si>
  <si>
    <t>3/8 oz - #2/0</t>
  </si>
  <si>
    <t>Drop Shot Weight  - Cylinder - Tungsten - Natural Black</t>
  </si>
  <si>
    <t>DSB - 1/4</t>
  </si>
  <si>
    <t>1/4 oz - Cylinder</t>
  </si>
  <si>
    <t>DSB - 3/8</t>
  </si>
  <si>
    <t>3/8 oz - Cylinder</t>
  </si>
  <si>
    <t>Flippin Weight  - Tungsten - Natural Black</t>
  </si>
  <si>
    <t>FWB - 1/8</t>
  </si>
  <si>
    <t>1/8 oz - Flippin Weight</t>
  </si>
  <si>
    <t>FWB - 1/4</t>
  </si>
  <si>
    <t>1/4 oz - Flippin Weight</t>
  </si>
  <si>
    <t>Hair Jigs - Lead - 1/4 oz - Owner Hooks</t>
  </si>
  <si>
    <t>HJ4-901</t>
  </si>
  <si>
    <t>Black - #1/0</t>
  </si>
  <si>
    <t>HJ4-902</t>
  </si>
  <si>
    <t>Brown - #1/0</t>
  </si>
  <si>
    <t>HJ4-903</t>
  </si>
  <si>
    <t>Olive - #1/0</t>
  </si>
  <si>
    <t>HJ4-904</t>
  </si>
  <si>
    <t>Black/Purple - #1/0</t>
  </si>
  <si>
    <t>HJ4-905</t>
  </si>
  <si>
    <t>White - #1/0</t>
  </si>
  <si>
    <t>Hair Jigs - Lead - 1/8 oz - Owner Hooks</t>
  </si>
  <si>
    <t>HJ8-901</t>
  </si>
  <si>
    <t>HJ8-902</t>
  </si>
  <si>
    <t>HJ8-903</t>
  </si>
  <si>
    <t>HJ8-904</t>
  </si>
  <si>
    <t>HJ8-905</t>
  </si>
  <si>
    <t>Shakey Head - Lead - Green Pumpkin - Owner Hooks</t>
  </si>
  <si>
    <t>SHG - 1/4</t>
  </si>
  <si>
    <t>1/4 oz - Shakey Head - #4/0</t>
  </si>
  <si>
    <t>SHG - 1/8</t>
  </si>
  <si>
    <t>1/8 oz - Shakey Head - #4/0</t>
  </si>
  <si>
    <t>Fish Head Swim Jig - Lead - White - Owner Hooks</t>
  </si>
  <si>
    <t>FHW - 1/8</t>
  </si>
  <si>
    <t>1/8 oz - Fish Head Swim Jig - #1/0</t>
  </si>
  <si>
    <t>FHW - 1/4</t>
  </si>
  <si>
    <t>1/4 oz - Fish Head Swim Jig - #2/0</t>
  </si>
  <si>
    <t>FHW - 1/2</t>
  </si>
  <si>
    <t>1/2 oz - Fish Head Swim Jig - #3/0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</si>
</sst>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&quot;#,##0.00"/>
    <numFmt numFmtId="166" formatCode="00000"/>
    <numFmt numFmtId="167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14"/>
      <name val="Helvetica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sz val="18"/>
      <name val="Helvetica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7" fillId="4" borderId="11"/>
    <xf numFmtId="0" fontId="11" fillId="4" borderId="0" applyNumberFormat="0" applyBorder="0">
      <alignment horizontal="left"/>
    </xf>
    <xf numFmtId="0" fontId="17" fillId="0" borderId="0" applyNumberFormat="0" applyFill="0" applyBorder="0" applyAlignment="0" applyProtection="0"/>
    <xf numFmtId="0" fontId="18" fillId="0" borderId="0"/>
  </cellStyleXfs>
  <cellXfs count="142">
    <xf numFmtId="0" fontId="0" fillId="0" borderId="0" xfId="0"/>
    <xf numFmtId="0" fontId="5" fillId="0" borderId="2" xfId="2" applyFont="1" applyBorder="1" applyAlignment="1">
      <alignment horizontal="center" vertical="center"/>
    </xf>
    <xf numFmtId="1" fontId="5" fillId="0" borderId="3" xfId="2" applyNumberFormat="1" applyFont="1" applyBorder="1" applyAlignment="1">
      <alignment horizontal="center" vertical="center" wrapText="1"/>
    </xf>
    <xf numFmtId="166" fontId="5" fillId="0" borderId="4" xfId="2" applyNumberFormat="1" applyFont="1" applyBorder="1" applyAlignment="1">
      <alignment horizontal="center" vertic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5" fillId="0" borderId="6" xfId="2" applyNumberFormat="1" applyFont="1" applyBorder="1" applyAlignment="1">
      <alignment horizontal="center" vertical="center" wrapText="1"/>
    </xf>
    <xf numFmtId="1" fontId="0" fillId="2" borderId="7" xfId="0" applyNumberFormat="1" applyFill="1" applyBorder="1" applyAlignment="1" applyProtection="1">
      <alignment horizontal="center"/>
      <protection locked="0"/>
    </xf>
    <xf numFmtId="166" fontId="5" fillId="0" borderId="8" xfId="2" applyNumberFormat="1" applyFont="1" applyBorder="1" applyAlignment="1">
      <alignment horizontal="center" vertical="center"/>
    </xf>
    <xf numFmtId="165" fontId="5" fillId="3" borderId="9" xfId="2" applyNumberFormat="1" applyFont="1" applyFill="1" applyBorder="1" applyAlignment="1">
      <alignment horizontal="center"/>
    </xf>
    <xf numFmtId="0" fontId="6" fillId="3" borderId="10" xfId="2" applyFont="1" applyFill="1" applyBorder="1" applyAlignment="1">
      <alignment horizontal="center"/>
    </xf>
    <xf numFmtId="0" fontId="8" fillId="3" borderId="10" xfId="3" applyFont="1" applyFill="1" applyBorder="1" applyAlignment="1">
      <alignment horizontal="left" vertical="center"/>
    </xf>
    <xf numFmtId="0" fontId="0" fillId="3" borderId="12" xfId="0" applyFill="1" applyBorder="1" applyProtection="1">
      <protection locked="0"/>
    </xf>
    <xf numFmtId="165" fontId="9" fillId="0" borderId="13" xfId="0" applyNumberFormat="1" applyFont="1" applyBorder="1" applyAlignment="1">
      <alignment horizontal="center"/>
    </xf>
    <xf numFmtId="165" fontId="9" fillId="0" borderId="15" xfId="0" applyNumberFormat="1" applyFont="1" applyBorder="1" applyAlignment="1">
      <alignment horizontal="center"/>
    </xf>
    <xf numFmtId="0" fontId="5" fillId="0" borderId="16" xfId="2" applyFont="1" applyBorder="1" applyAlignment="1">
      <alignment horizontal="left" vertical="center" wrapText="1"/>
    </xf>
    <xf numFmtId="166" fontId="5" fillId="0" borderId="17" xfId="2" applyNumberFormat="1" applyFont="1" applyBorder="1" applyAlignment="1">
      <alignment horizontal="center" vertical="center"/>
    </xf>
    <xf numFmtId="166" fontId="5" fillId="0" borderId="18" xfId="2" applyNumberFormat="1" applyFont="1" applyBorder="1" applyAlignment="1">
      <alignment horizontal="center" vertical="center"/>
    </xf>
    <xf numFmtId="0" fontId="5" fillId="0" borderId="19" xfId="2" applyFont="1" applyBorder="1" applyAlignment="1">
      <alignment horizontal="left" vertical="center" wrapText="1"/>
    </xf>
    <xf numFmtId="1" fontId="5" fillId="0" borderId="2" xfId="2" applyNumberFormat="1" applyFont="1" applyBorder="1" applyAlignment="1">
      <alignment horizontal="center" vertical="center" wrapText="1"/>
    </xf>
    <xf numFmtId="0" fontId="5" fillId="0" borderId="20" xfId="2" applyFont="1" applyBorder="1" applyAlignment="1">
      <alignment horizontal="left" vertical="center" wrapText="1"/>
    </xf>
    <xf numFmtId="1" fontId="0" fillId="2" borderId="21" xfId="0" applyNumberFormat="1" applyFill="1" applyBorder="1" applyAlignment="1" applyProtection="1">
      <alignment horizontal="center"/>
      <protection locked="0"/>
    </xf>
    <xf numFmtId="165" fontId="5" fillId="3" borderId="10" xfId="2" applyNumberFormat="1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horizontal="center" vertical="center"/>
    </xf>
    <xf numFmtId="1" fontId="5" fillId="3" borderId="10" xfId="2" applyNumberFormat="1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left" vertical="center" wrapText="1"/>
    </xf>
    <xf numFmtId="166" fontId="8" fillId="3" borderId="10" xfId="2" applyNumberFormat="1" applyFont="1" applyFill="1" applyBorder="1" applyAlignment="1">
      <alignment horizontal="left" vertical="center" readingOrder="1"/>
    </xf>
    <xf numFmtId="0" fontId="5" fillId="0" borderId="22" xfId="2" applyFont="1" applyBorder="1" applyAlignment="1">
      <alignment horizontal="left" vertical="center" wrapText="1"/>
    </xf>
    <xf numFmtId="0" fontId="5" fillId="0" borderId="23" xfId="2" applyFont="1" applyBorder="1" applyAlignment="1">
      <alignment horizontal="center" vertical="center"/>
    </xf>
    <xf numFmtId="165" fontId="5" fillId="0" borderId="2" xfId="2" applyNumberFormat="1" applyFont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165" fontId="5" fillId="3" borderId="10" xfId="2" applyNumberFormat="1" applyFont="1" applyFill="1" applyBorder="1" applyAlignment="1">
      <alignment horizontal="center"/>
    </xf>
    <xf numFmtId="0" fontId="0" fillId="3" borderId="12" xfId="0" applyFill="1" applyBorder="1"/>
    <xf numFmtId="0" fontId="5" fillId="0" borderId="24" xfId="2" applyFont="1" applyBorder="1" applyAlignment="1">
      <alignment horizontal="center" vertical="center"/>
    </xf>
    <xf numFmtId="1" fontId="5" fillId="0" borderId="14" xfId="2" applyNumberFormat="1" applyFont="1" applyBorder="1" applyAlignment="1">
      <alignment horizontal="center"/>
    </xf>
    <xf numFmtId="0" fontId="5" fillId="0" borderId="25" xfId="2" applyFont="1" applyBorder="1" applyAlignment="1">
      <alignment horizontal="left"/>
    </xf>
    <xf numFmtId="0" fontId="5" fillId="0" borderId="1" xfId="3" applyFont="1" applyFill="1" applyBorder="1" applyAlignment="1">
      <alignment horizontal="center" vertical="center"/>
    </xf>
    <xf numFmtId="1" fontId="5" fillId="0" borderId="2" xfId="2" applyNumberFormat="1" applyFont="1" applyBorder="1" applyAlignment="1">
      <alignment horizontal="center"/>
    </xf>
    <xf numFmtId="0" fontId="5" fillId="0" borderId="20" xfId="2" applyFont="1" applyBorder="1" applyAlignment="1">
      <alignment horizontal="left"/>
    </xf>
    <xf numFmtId="0" fontId="5" fillId="0" borderId="17" xfId="3" applyFont="1" applyFill="1" applyBorder="1" applyAlignment="1">
      <alignment horizontal="center" vertical="center"/>
    </xf>
    <xf numFmtId="1" fontId="5" fillId="0" borderId="2" xfId="2" applyNumberFormat="1" applyFont="1" applyBorder="1" applyAlignment="1">
      <alignment horizontal="center" wrapText="1"/>
    </xf>
    <xf numFmtId="0" fontId="5" fillId="0" borderId="8" xfId="3" applyFont="1" applyFill="1" applyBorder="1" applyAlignment="1">
      <alignment horizontal="center" vertical="center"/>
    </xf>
    <xf numFmtId="1" fontId="0" fillId="2" borderId="26" xfId="0" applyNumberFormat="1" applyFill="1" applyBorder="1" applyAlignment="1" applyProtection="1">
      <alignment horizontal="center"/>
      <protection locked="0"/>
    </xf>
    <xf numFmtId="1" fontId="0" fillId="3" borderId="27" xfId="0" applyNumberFormat="1" applyFill="1" applyBorder="1" applyAlignment="1" applyProtection="1">
      <alignment horizontal="center"/>
      <protection locked="0"/>
    </xf>
    <xf numFmtId="0" fontId="10" fillId="3" borderId="13" xfId="2" applyFont="1" applyFill="1" applyBorder="1" applyAlignment="1">
      <alignment horizontal="center"/>
    </xf>
    <xf numFmtId="0" fontId="10" fillId="3" borderId="28" xfId="2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10" fillId="3" borderId="29" xfId="2" applyFont="1" applyFill="1" applyBorder="1"/>
    <xf numFmtId="0" fontId="5" fillId="3" borderId="30" xfId="2" applyFont="1" applyFill="1" applyBorder="1" applyAlignment="1">
      <alignment horizontal="center" wrapText="1"/>
    </xf>
    <xf numFmtId="0" fontId="10" fillId="3" borderId="30" xfId="4" applyFont="1" applyFill="1" applyBorder="1">
      <alignment horizontal="left"/>
    </xf>
    <xf numFmtId="0" fontId="10" fillId="3" borderId="30" xfId="4" applyFont="1" applyFill="1" applyBorder="1" applyAlignment="1">
      <alignment horizontal="center"/>
    </xf>
    <xf numFmtId="0" fontId="10" fillId="3" borderId="29" xfId="4" applyFont="1" applyFill="1" applyBorder="1">
      <alignment horizontal="left"/>
    </xf>
    <xf numFmtId="0" fontId="0" fillId="3" borderId="30" xfId="0" applyFill="1" applyBorder="1" applyAlignment="1">
      <alignment horizontal="center"/>
    </xf>
    <xf numFmtId="0" fontId="0" fillId="3" borderId="13" xfId="0" applyFill="1" applyBorder="1" applyAlignment="1" applyProtection="1">
      <alignment horizontal="left" indent="1"/>
      <protection locked="0"/>
    </xf>
    <xf numFmtId="0" fontId="0" fillId="3" borderId="0" xfId="0" applyFill="1" applyBorder="1" applyAlignment="1" applyProtection="1">
      <alignment horizontal="left" indent="1"/>
      <protection locked="0"/>
    </xf>
    <xf numFmtId="0" fontId="0" fillId="3" borderId="26" xfId="0" applyFill="1" applyBorder="1" applyAlignment="1" applyProtection="1">
      <alignment horizontal="left" indent="1"/>
      <protection locked="0"/>
    </xf>
    <xf numFmtId="0" fontId="0" fillId="3" borderId="33" xfId="0" applyFill="1" applyBorder="1" applyAlignment="1">
      <alignment vertical="top"/>
    </xf>
    <xf numFmtId="0" fontId="0" fillId="3" borderId="34" xfId="0" applyFill="1" applyBorder="1" applyAlignment="1">
      <alignment vertical="top"/>
    </xf>
    <xf numFmtId="0" fontId="5" fillId="0" borderId="3" xfId="2" applyFont="1" applyBorder="1" applyAlignment="1">
      <alignment horizontal="left" vertical="center" wrapText="1"/>
    </xf>
    <xf numFmtId="1" fontId="5" fillId="0" borderId="14" xfId="2" quotePrefix="1" applyNumberFormat="1" applyFont="1" applyBorder="1" applyAlignment="1">
      <alignment horizontal="center"/>
    </xf>
    <xf numFmtId="0" fontId="5" fillId="0" borderId="3" xfId="2" applyFont="1" applyBorder="1" applyAlignment="1">
      <alignment horizontal="center" vertical="center"/>
    </xf>
    <xf numFmtId="0" fontId="0" fillId="3" borderId="26" xfId="0" applyFill="1" applyBorder="1" applyAlignment="1">
      <alignment horizontal="left" vertical="top" indent="1"/>
    </xf>
    <xf numFmtId="0" fontId="10" fillId="5" borderId="29" xfId="2" applyFont="1" applyFill="1" applyBorder="1" applyAlignment="1">
      <alignment horizontal="center" wrapText="1"/>
    </xf>
    <xf numFmtId="0" fontId="10" fillId="5" borderId="13" xfId="2" applyFont="1" applyFill="1" applyBorder="1" applyAlignment="1">
      <alignment horizontal="center"/>
    </xf>
    <xf numFmtId="39" fontId="10" fillId="5" borderId="13" xfId="2" applyNumberFormat="1" applyFont="1" applyFill="1" applyBorder="1" applyAlignment="1">
      <alignment horizontal="center"/>
    </xf>
    <xf numFmtId="165" fontId="5" fillId="5" borderId="2" xfId="2" applyNumberFormat="1" applyFont="1" applyFill="1" applyBorder="1" applyAlignment="1">
      <alignment horizontal="center"/>
    </xf>
    <xf numFmtId="0" fontId="17" fillId="0" borderId="0" xfId="5"/>
    <xf numFmtId="0" fontId="0" fillId="3" borderId="26" xfId="0" applyFill="1" applyBorder="1" applyAlignment="1" applyProtection="1">
      <alignment horizontal="left" indent="1"/>
      <protection locked="0"/>
    </xf>
    <xf numFmtId="0" fontId="0" fillId="3" borderId="0" xfId="0" applyFill="1" applyBorder="1" applyAlignment="1" applyProtection="1">
      <alignment horizontal="left" indent="1"/>
      <protection locked="0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4" fontId="0" fillId="3" borderId="12" xfId="0" applyNumberFormat="1" applyFill="1" applyBorder="1" applyAlignment="1" applyProtection="1">
      <alignment horizontal="center"/>
      <protection locked="0"/>
    </xf>
    <xf numFmtId="14" fontId="0" fillId="3" borderId="9" xfId="0" applyNumberForma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4" fontId="0" fillId="3" borderId="10" xfId="0" applyNumberFormat="1" applyFill="1" applyBorder="1" applyAlignment="1" applyProtection="1">
      <alignment horizontal="center"/>
      <protection locked="0"/>
    </xf>
    <xf numFmtId="0" fontId="0" fillId="3" borderId="26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3" borderId="13" xfId="0" applyFill="1" applyBorder="1" applyAlignment="1">
      <alignment horizontal="left" vertical="top"/>
    </xf>
    <xf numFmtId="0" fontId="0" fillId="3" borderId="27" xfId="0" applyFill="1" applyBorder="1" applyAlignment="1">
      <alignment horizontal="left" vertical="top"/>
    </xf>
    <xf numFmtId="0" fontId="0" fillId="3" borderId="34" xfId="0" applyFill="1" applyBorder="1" applyAlignment="1">
      <alignment horizontal="left" vertical="top"/>
    </xf>
    <xf numFmtId="0" fontId="0" fillId="3" borderId="33" xfId="0" applyFill="1" applyBorder="1" applyAlignment="1">
      <alignment horizontal="left" vertical="top"/>
    </xf>
    <xf numFmtId="14" fontId="16" fillId="3" borderId="12" xfId="0" applyNumberFormat="1" applyFont="1" applyFill="1" applyBorder="1" applyAlignment="1" applyProtection="1">
      <alignment horizontal="center"/>
      <protection locked="0"/>
    </xf>
    <xf numFmtId="14" fontId="16" fillId="3" borderId="9" xfId="0" applyNumberFormat="1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4" fontId="13" fillId="0" borderId="12" xfId="0" applyNumberFormat="1" applyFont="1" applyBorder="1" applyAlignment="1">
      <alignment horizontal="center"/>
    </xf>
    <xf numFmtId="14" fontId="13" fillId="0" borderId="10" xfId="0" applyNumberFormat="1" applyFont="1" applyBorder="1" applyAlignment="1">
      <alignment horizontal="center"/>
    </xf>
    <xf numFmtId="14" fontId="13" fillId="0" borderId="9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165" fontId="12" fillId="5" borderId="12" xfId="0" applyNumberFormat="1" applyFont="1" applyFill="1" applyBorder="1" applyAlignment="1">
      <alignment horizontal="center"/>
    </xf>
    <xf numFmtId="165" fontId="12" fillId="5" borderId="10" xfId="0" applyNumberFormat="1" applyFont="1" applyFill="1" applyBorder="1" applyAlignment="1">
      <alignment horizontal="center"/>
    </xf>
    <xf numFmtId="165" fontId="12" fillId="5" borderId="9" xfId="0" applyNumberFormat="1" applyFont="1" applyFill="1" applyBorder="1" applyAlignment="1">
      <alignment horizontal="center"/>
    </xf>
    <xf numFmtId="0" fontId="0" fillId="3" borderId="13" xfId="0" applyFill="1" applyBorder="1" applyAlignment="1" applyProtection="1">
      <alignment horizontal="left" indent="1"/>
      <protection locked="0"/>
    </xf>
    <xf numFmtId="167" fontId="0" fillId="0" borderId="12" xfId="1" applyNumberFormat="1" applyFont="1" applyBorder="1" applyAlignment="1">
      <alignment horizontal="center" vertical="top"/>
    </xf>
    <xf numFmtId="167" fontId="0" fillId="0" borderId="10" xfId="1" applyNumberFormat="1" applyFont="1" applyBorder="1" applyAlignment="1">
      <alignment horizontal="center" vertical="top"/>
    </xf>
    <xf numFmtId="167" fontId="0" fillId="0" borderId="9" xfId="1" applyNumberFormat="1" applyFont="1" applyBorder="1" applyAlignment="1">
      <alignment horizontal="center" vertical="top"/>
    </xf>
    <xf numFmtId="0" fontId="19" fillId="5" borderId="12" xfId="0" applyFont="1" applyFill="1" applyBorder="1" applyAlignment="1">
      <alignment horizontal="center"/>
    </xf>
    <xf numFmtId="0" fontId="19" fillId="5" borderId="10" xfId="0" applyFont="1" applyFill="1" applyBorder="1" applyAlignment="1">
      <alignment horizontal="center"/>
    </xf>
    <xf numFmtId="0" fontId="19" fillId="5" borderId="9" xfId="0" applyFont="1" applyFill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5" fillId="3" borderId="32" xfId="0" applyFont="1" applyFill="1" applyBorder="1" applyAlignment="1">
      <alignment horizontal="center" vertical="top"/>
    </xf>
    <xf numFmtId="0" fontId="15" fillId="3" borderId="31" xfId="0" applyFont="1" applyFill="1" applyBorder="1" applyAlignment="1">
      <alignment horizontal="center" vertical="top"/>
    </xf>
    <xf numFmtId="0" fontId="15" fillId="3" borderId="29" xfId="0" applyFont="1" applyFill="1" applyBorder="1" applyAlignment="1">
      <alignment horizontal="center" vertical="top"/>
    </xf>
    <xf numFmtId="0" fontId="2" fillId="3" borderId="26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14" fontId="17" fillId="3" borderId="12" xfId="5" applyNumberFormat="1" applyFill="1" applyBorder="1" applyAlignment="1" applyProtection="1">
      <alignment horizontal="center"/>
      <protection locked="0"/>
    </xf>
    <xf numFmtId="0" fontId="5" fillId="3" borderId="10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165" fontId="9" fillId="0" borderId="35" xfId="0" applyNumberFormat="1" applyFont="1" applyBorder="1" applyAlignment="1">
      <alignment horizontal="center"/>
    </xf>
    <xf numFmtId="0" fontId="5" fillId="0" borderId="36" xfId="2" applyFont="1" applyBorder="1" applyAlignment="1">
      <alignment horizontal="left" vertical="center" wrapText="1"/>
    </xf>
    <xf numFmtId="165" fontId="9" fillId="0" borderId="37" xfId="0" applyNumberFormat="1" applyFont="1" applyBorder="1" applyAlignment="1">
      <alignment horizontal="center"/>
    </xf>
    <xf numFmtId="0" fontId="5" fillId="3" borderId="9" xfId="2" applyFont="1" applyFill="1" applyBorder="1" applyAlignment="1">
      <alignment horizontal="center" vertical="center"/>
    </xf>
    <xf numFmtId="0" fontId="5" fillId="0" borderId="38" xfId="2" applyFont="1" applyBorder="1" applyAlignment="1">
      <alignment horizontal="left" vertical="center" wrapText="1"/>
    </xf>
    <xf numFmtId="165" fontId="9" fillId="0" borderId="39" xfId="0" applyNumberFormat="1" applyFont="1" applyBorder="1" applyAlignment="1">
      <alignment horizontal="center"/>
    </xf>
    <xf numFmtId="166" fontId="5" fillId="0" borderId="28" xfId="2" applyNumberFormat="1" applyFont="1" applyBorder="1" applyAlignment="1">
      <alignment horizontal="center" vertical="center"/>
    </xf>
    <xf numFmtId="0" fontId="5" fillId="0" borderId="40" xfId="2" applyFont="1" applyBorder="1" applyAlignment="1">
      <alignment horizontal="left" vertical="center" wrapText="1"/>
    </xf>
    <xf numFmtId="1" fontId="5" fillId="0" borderId="41" xfId="2" applyNumberFormat="1" applyFont="1" applyBorder="1" applyAlignment="1">
      <alignment horizontal="center" vertical="center" wrapText="1"/>
    </xf>
    <xf numFmtId="165" fontId="9" fillId="0" borderId="43" xfId="0" applyNumberFormat="1" applyFont="1" applyBorder="1" applyAlignment="1">
      <alignment horizontal="center"/>
    </xf>
    <xf numFmtId="0" fontId="5" fillId="0" borderId="3" xfId="2" applyNumberFormat="1" applyFont="1" applyBorder="1" applyAlignment="1">
      <alignment horizontal="center"/>
    </xf>
    <xf numFmtId="0" fontId="6" fillId="3" borderId="10" xfId="2" applyNumberFormat="1" applyFont="1" applyFill="1" applyBorder="1" applyAlignment="1">
      <alignment horizontal="center"/>
    </xf>
    <xf numFmtId="0" fontId="5" fillId="0" borderId="2" xfId="2" applyNumberFormat="1" applyFont="1" applyBorder="1" applyAlignment="1">
      <alignment horizontal="center" vertical="center"/>
    </xf>
    <xf numFmtId="0" fontId="5" fillId="0" borderId="14" xfId="2" applyNumberFormat="1" applyFont="1" applyBorder="1" applyAlignment="1">
      <alignment horizontal="center" vertical="center"/>
    </xf>
    <xf numFmtId="0" fontId="5" fillId="3" borderId="10" xfId="2" applyNumberFormat="1" applyFont="1" applyFill="1" applyBorder="1" applyAlignment="1">
      <alignment horizontal="center" vertical="center"/>
    </xf>
    <xf numFmtId="0" fontId="5" fillId="0" borderId="42" xfId="2" applyNumberFormat="1" applyFont="1" applyBorder="1" applyAlignment="1">
      <alignment horizontal="center" vertical="center"/>
    </xf>
    <xf numFmtId="165" fontId="5" fillId="0" borderId="2" xfId="2" applyNumberFormat="1" applyFont="1" applyBorder="1" applyAlignment="1">
      <alignment horizontal="center" vertical="center"/>
    </xf>
    <xf numFmtId="165" fontId="5" fillId="0" borderId="2" xfId="2" applyNumberFormat="1" applyFont="1" applyFill="1" applyBorder="1" applyAlignment="1">
      <alignment horizontal="center"/>
    </xf>
    <xf numFmtId="165" fontId="9" fillId="5" borderId="3" xfId="0" applyNumberFormat="1" applyFont="1" applyFill="1" applyBorder="1" applyAlignment="1">
      <alignment horizontal="center"/>
    </xf>
    <xf numFmtId="165" fontId="9" fillId="5" borderId="6" xfId="0" applyNumberFormat="1" applyFont="1" applyFill="1" applyBorder="1" applyAlignment="1">
      <alignment horizontal="center"/>
    </xf>
    <xf numFmtId="165" fontId="9" fillId="5" borderId="2" xfId="0" applyNumberFormat="1" applyFont="1" applyFill="1" applyBorder="1" applyAlignment="1">
      <alignment horizontal="center"/>
    </xf>
    <xf numFmtId="165" fontId="9" fillId="5" borderId="41" xfId="0" applyNumberFormat="1" applyFont="1" applyFill="1" applyBorder="1" applyAlignment="1">
      <alignment horizontal="center"/>
    </xf>
    <xf numFmtId="165" fontId="5" fillId="0" borderId="14" xfId="2" applyNumberFormat="1" applyFont="1" applyBorder="1" applyAlignment="1">
      <alignment horizontal="center" vertical="center"/>
    </xf>
    <xf numFmtId="165" fontId="5" fillId="0" borderId="14" xfId="2" applyNumberFormat="1" applyFont="1" applyFill="1" applyBorder="1" applyAlignment="1">
      <alignment horizontal="center"/>
    </xf>
    <xf numFmtId="165" fontId="5" fillId="0" borderId="10" xfId="2" applyNumberFormat="1" applyFont="1" applyFill="1" applyBorder="1" applyAlignment="1">
      <alignment horizontal="center" vertical="center"/>
    </xf>
    <xf numFmtId="165" fontId="5" fillId="0" borderId="42" xfId="2" applyNumberFormat="1" applyFont="1" applyFill="1" applyBorder="1" applyAlignment="1">
      <alignment horizontal="center"/>
    </xf>
    <xf numFmtId="165" fontId="5" fillId="0" borderId="42" xfId="2" applyNumberFormat="1" applyFont="1" applyBorder="1" applyAlignment="1">
      <alignment horizontal="center" vertical="center"/>
    </xf>
  </cellXfs>
  <cellStyles count="7">
    <cellStyle name="Currency" xfId="1" builtinId="4"/>
    <cellStyle name="head" xfId="4"/>
    <cellStyle name="Hyperlink" xfId="5" builtinId="8"/>
    <cellStyle name="Normal" xfId="0" builtinId="0"/>
    <cellStyle name="Normal 2" xfId="2"/>
    <cellStyle name="Normal 3" xfId="6"/>
    <cellStyle name="sub left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571500</xdr:colOff>
      <xdr:row>63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29100" y="10110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47624</xdr:colOff>
      <xdr:row>0</xdr:row>
      <xdr:rowOff>0</xdr:rowOff>
    </xdr:from>
    <xdr:ext cx="7435101" cy="1495424"/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0"/>
          <a:ext cx="7435101" cy="1495424"/>
        </a:xfrm>
        <a:prstGeom prst="rect">
          <a:avLst/>
        </a:prstGeom>
      </xdr:spPr>
    </xdr:pic>
    <xdr:clientData/>
  </xdr:oneCellAnchor>
  <xdr:twoCellAnchor editAs="oneCell">
    <xdr:from>
      <xdr:col>8</xdr:col>
      <xdr:colOff>285750</xdr:colOff>
      <xdr:row>7</xdr:row>
      <xdr:rowOff>33456</xdr:rowOff>
    </xdr:from>
    <xdr:to>
      <xdr:col>9</xdr:col>
      <xdr:colOff>933449</xdr:colOff>
      <xdr:row>11</xdr:row>
      <xdr:rowOff>177502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1366956"/>
          <a:ext cx="1276349" cy="906046"/>
        </a:xfrm>
        <a:prstGeom prst="rect">
          <a:avLst/>
        </a:prstGeom>
      </xdr:spPr>
    </xdr:pic>
    <xdr:clientData/>
  </xdr:twoCellAnchor>
  <xdr:oneCellAnchor>
    <xdr:from>
      <xdr:col>9</xdr:col>
      <xdr:colOff>571500</xdr:colOff>
      <xdr:row>76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7048500" y="1411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571500</xdr:colOff>
      <xdr:row>79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C69F3505-AE7E-42C4-8559-0117E966E5BF}"/>
            </a:ext>
          </a:extLst>
        </xdr:cNvPr>
        <xdr:cNvSpPr txBox="1"/>
      </xdr:nvSpPr>
      <xdr:spPr>
        <a:xfrm>
          <a:off x="7048500" y="1467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571500</xdr:colOff>
      <xdr:row>82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3BD357E7-A431-4BC4-85F0-C413AD0C240D}"/>
            </a:ext>
          </a:extLst>
        </xdr:cNvPr>
        <xdr:cNvSpPr txBox="1"/>
      </xdr:nvSpPr>
      <xdr:spPr>
        <a:xfrm>
          <a:off x="7048500" y="152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571500</xdr:colOff>
      <xdr:row>88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95C3A0E8-2159-4881-A157-8CBA9D29F257}"/>
            </a:ext>
          </a:extLst>
        </xdr:cNvPr>
        <xdr:cNvSpPr txBox="1"/>
      </xdr:nvSpPr>
      <xdr:spPr>
        <a:xfrm>
          <a:off x="7048500" y="16354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571500</xdr:colOff>
      <xdr:row>94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17C81E5C-9B84-49FC-A64E-A0A7EAC5DB87}"/>
            </a:ext>
          </a:extLst>
        </xdr:cNvPr>
        <xdr:cNvSpPr txBox="1"/>
      </xdr:nvSpPr>
      <xdr:spPr>
        <a:xfrm>
          <a:off x="7048500" y="17516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571500</xdr:colOff>
      <xdr:row>97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6E6746F6-1020-4119-8B34-63D974E7FCE7}"/>
            </a:ext>
          </a:extLst>
        </xdr:cNvPr>
        <xdr:cNvSpPr txBox="1"/>
      </xdr:nvSpPr>
      <xdr:spPr>
        <a:xfrm>
          <a:off x="7048500" y="1810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571500</xdr:colOff>
      <xdr:row>98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15EFB33A-08A7-475C-8F8E-6BD8004F31F1}"/>
            </a:ext>
          </a:extLst>
        </xdr:cNvPr>
        <xdr:cNvSpPr txBox="1"/>
      </xdr:nvSpPr>
      <xdr:spPr>
        <a:xfrm>
          <a:off x="70485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ystal%20Brown/Downloads/Order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Sheet"/>
      <sheetName val="Customer Data"/>
      <sheetName val="Order Sheet (2)"/>
      <sheetName val="Volume"/>
      <sheetName val="Dist. "/>
      <sheetName val="Product Data"/>
    </sheetNames>
    <sheetDataSet>
      <sheetData sheetId="0"/>
      <sheetData sheetId="1">
        <row r="1">
          <cell r="B1" t="str">
            <v>Customer Data</v>
          </cell>
        </row>
        <row r="2">
          <cell r="B2" t="str">
            <v>Customer Name</v>
          </cell>
        </row>
        <row r="3">
          <cell r="B3" t="str">
            <v>Fat Nancy's Tackle Shop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utdoorsbound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99"/>
  <sheetViews>
    <sheetView tabSelected="1" zoomScaleNormal="100" workbookViewId="0">
      <selection activeCell="J97" sqref="J97"/>
    </sheetView>
  </sheetViews>
  <sheetFormatPr defaultRowHeight="15" x14ac:dyDescent="0.25"/>
  <cols>
    <col min="1" max="1" width="0.7109375" customWidth="1"/>
    <col min="2" max="2" width="9.85546875" customWidth="1"/>
    <col min="4" max="4" width="25" customWidth="1"/>
    <col min="5" max="5" width="14.42578125" customWidth="1"/>
    <col min="6" max="6" width="9.85546875" customWidth="1"/>
    <col min="7" max="7" width="9.28515625" customWidth="1"/>
    <col min="8" max="8" width="10.140625" customWidth="1"/>
    <col min="9" max="9" width="9.42578125" customWidth="1"/>
    <col min="10" max="10" width="14.5703125" customWidth="1"/>
    <col min="12" max="12" width="11.140625" customWidth="1"/>
    <col min="13" max="13" width="16.28515625" customWidth="1"/>
  </cols>
  <sheetData>
    <row r="4" spans="2:10" ht="15" customHeight="1" x14ac:dyDescent="0.25"/>
    <row r="9" spans="2:10" x14ac:dyDescent="0.25">
      <c r="G9" t="s">
        <v>119</v>
      </c>
    </row>
    <row r="10" spans="2:10" x14ac:dyDescent="0.25">
      <c r="G10" t="s">
        <v>120</v>
      </c>
    </row>
    <row r="11" spans="2:10" x14ac:dyDescent="0.25">
      <c r="G11" t="s">
        <v>121</v>
      </c>
    </row>
    <row r="12" spans="2:10" ht="15.75" thickBot="1" x14ac:dyDescent="0.3">
      <c r="G12" s="66" t="s">
        <v>122</v>
      </c>
    </row>
    <row r="13" spans="2:10" ht="21.75" thickBot="1" x14ac:dyDescent="0.4">
      <c r="B13" s="69" t="s">
        <v>78</v>
      </c>
      <c r="C13" s="70"/>
      <c r="D13" s="82"/>
      <c r="E13" s="83"/>
      <c r="F13" s="101" t="s">
        <v>115</v>
      </c>
      <c r="G13" s="102"/>
      <c r="H13" s="102"/>
      <c r="I13" s="102"/>
      <c r="J13" s="103"/>
    </row>
    <row r="14" spans="2:10" ht="15.75" thickBot="1" x14ac:dyDescent="0.3">
      <c r="B14" s="69" t="s">
        <v>77</v>
      </c>
      <c r="C14" s="70"/>
      <c r="D14" s="71">
        <f ca="1">TODAY()</f>
        <v>44630</v>
      </c>
      <c r="E14" s="72"/>
      <c r="F14" s="61" t="s">
        <v>116</v>
      </c>
      <c r="G14" s="57"/>
      <c r="H14" s="57"/>
      <c r="I14" s="57"/>
      <c r="J14" s="56"/>
    </row>
    <row r="15" spans="2:10" ht="15.75" thickBot="1" x14ac:dyDescent="0.3">
      <c r="B15" s="73" t="s">
        <v>76</v>
      </c>
      <c r="C15" s="74"/>
      <c r="D15" s="71"/>
      <c r="E15" s="75"/>
      <c r="F15" s="107" t="s">
        <v>75</v>
      </c>
      <c r="G15" s="108"/>
      <c r="H15" s="108"/>
      <c r="I15" s="108"/>
      <c r="J15" s="109"/>
    </row>
    <row r="16" spans="2:10" ht="15.75" thickBot="1" x14ac:dyDescent="0.3">
      <c r="B16" s="110" t="s">
        <v>74</v>
      </c>
      <c r="C16" s="111"/>
      <c r="D16" s="112"/>
      <c r="E16" s="75"/>
      <c r="F16" s="76"/>
      <c r="G16" s="77"/>
      <c r="H16" s="77"/>
      <c r="I16" s="77"/>
      <c r="J16" s="78"/>
    </row>
    <row r="17" spans="2:10" ht="16.5" thickBot="1" x14ac:dyDescent="0.3">
      <c r="B17" s="87" t="s">
        <v>73</v>
      </c>
      <c r="C17" s="88"/>
      <c r="D17" s="71"/>
      <c r="E17" s="75"/>
      <c r="F17" s="76"/>
      <c r="G17" s="77"/>
      <c r="H17" s="77"/>
      <c r="I17" s="77"/>
      <c r="J17" s="78"/>
    </row>
    <row r="18" spans="2:10" ht="15.75" thickBot="1" x14ac:dyDescent="0.3">
      <c r="B18" s="104" t="s">
        <v>72</v>
      </c>
      <c r="C18" s="105"/>
      <c r="D18" s="105"/>
      <c r="E18" s="105"/>
      <c r="F18" s="76"/>
      <c r="G18" s="77"/>
      <c r="H18" s="77"/>
      <c r="I18" s="77"/>
      <c r="J18" s="78"/>
    </row>
    <row r="19" spans="2:10" ht="15.75" thickBot="1" x14ac:dyDescent="0.3">
      <c r="B19" s="67"/>
      <c r="C19" s="68"/>
      <c r="D19" s="68"/>
      <c r="E19" s="68"/>
      <c r="F19" s="79"/>
      <c r="G19" s="80"/>
      <c r="H19" s="80"/>
      <c r="I19" s="80"/>
      <c r="J19" s="81"/>
    </row>
    <row r="20" spans="2:10" ht="16.5" thickBot="1" x14ac:dyDescent="0.3">
      <c r="B20" s="67"/>
      <c r="C20" s="68"/>
      <c r="D20" s="68"/>
      <c r="E20" s="68"/>
      <c r="F20" s="106" t="s">
        <v>71</v>
      </c>
      <c r="G20" s="93"/>
      <c r="H20" s="89"/>
      <c r="I20" s="90"/>
      <c r="J20" s="91"/>
    </row>
    <row r="21" spans="2:10" ht="16.5" thickBot="1" x14ac:dyDescent="0.3">
      <c r="B21" s="67"/>
      <c r="C21" s="68"/>
      <c r="D21" s="68"/>
      <c r="E21" s="68"/>
      <c r="F21" s="87" t="s">
        <v>70</v>
      </c>
      <c r="G21" s="88"/>
      <c r="H21" s="89"/>
      <c r="I21" s="90"/>
      <c r="J21" s="91"/>
    </row>
    <row r="22" spans="2:10" ht="16.5" thickBot="1" x14ac:dyDescent="0.3">
      <c r="B22" s="67"/>
      <c r="C22" s="68"/>
      <c r="D22" s="68"/>
      <c r="E22" s="97"/>
      <c r="F22" s="92" t="s">
        <v>69</v>
      </c>
      <c r="G22" s="93"/>
      <c r="H22" s="98">
        <v>500</v>
      </c>
      <c r="I22" s="99"/>
      <c r="J22" s="100"/>
    </row>
    <row r="23" spans="2:10" ht="16.5" thickBot="1" x14ac:dyDescent="0.3">
      <c r="B23" s="104" t="s">
        <v>68</v>
      </c>
      <c r="C23" s="105"/>
      <c r="D23" s="105"/>
      <c r="E23" s="105"/>
      <c r="F23" s="87" t="s">
        <v>67</v>
      </c>
      <c r="G23" s="88"/>
      <c r="H23" s="98">
        <v>250</v>
      </c>
      <c r="I23" s="99"/>
      <c r="J23" s="100"/>
    </row>
    <row r="24" spans="2:10" ht="16.5" thickBot="1" x14ac:dyDescent="0.3">
      <c r="B24" s="67"/>
      <c r="C24" s="68"/>
      <c r="D24" s="68"/>
      <c r="E24" s="68"/>
      <c r="F24" s="87" t="s">
        <v>66</v>
      </c>
      <c r="G24" s="88"/>
      <c r="H24" s="89" t="s">
        <v>117</v>
      </c>
      <c r="I24" s="90"/>
      <c r="J24" s="91"/>
    </row>
    <row r="25" spans="2:10" ht="15.75" thickBot="1" x14ac:dyDescent="0.3">
      <c r="B25" s="67"/>
      <c r="C25" s="68"/>
      <c r="D25" s="68"/>
      <c r="E25" s="68"/>
      <c r="F25" s="84" t="s">
        <v>65</v>
      </c>
      <c r="G25" s="85"/>
      <c r="H25" s="85"/>
      <c r="I25" s="85"/>
      <c r="J25" s="86"/>
    </row>
    <row r="26" spans="2:10" ht="16.5" thickBot="1" x14ac:dyDescent="0.3">
      <c r="B26" s="67"/>
      <c r="C26" s="68"/>
      <c r="D26" s="68"/>
      <c r="E26" s="68"/>
      <c r="F26" s="87" t="s">
        <v>64</v>
      </c>
      <c r="G26" s="88"/>
      <c r="H26" s="89" t="s">
        <v>118</v>
      </c>
      <c r="I26" s="90"/>
      <c r="J26" s="91"/>
    </row>
    <row r="27" spans="2:10" ht="16.5" thickBot="1" x14ac:dyDescent="0.3">
      <c r="B27" s="55"/>
      <c r="C27" s="54"/>
      <c r="D27" s="54"/>
      <c r="E27" s="53"/>
      <c r="F27" s="92" t="s">
        <v>63</v>
      </c>
      <c r="G27" s="93"/>
      <c r="H27" s="94" t="str">
        <f>IF(D13=0," ",SUM(J32:J63))</f>
        <v xml:space="preserve"> </v>
      </c>
      <c r="I27" s="95"/>
      <c r="J27" s="96"/>
    </row>
    <row r="28" spans="2:10" x14ac:dyDescent="0.25">
      <c r="B28" s="52"/>
      <c r="C28" s="51"/>
      <c r="D28" s="49"/>
      <c r="E28" s="50"/>
      <c r="F28" s="49"/>
      <c r="G28" s="49"/>
      <c r="H28" s="48"/>
      <c r="I28" s="62" t="s">
        <v>60</v>
      </c>
      <c r="J28" s="47"/>
    </row>
    <row r="29" spans="2:10" x14ac:dyDescent="0.25">
      <c r="B29" s="46" t="s">
        <v>62</v>
      </c>
      <c r="C29" s="43" t="s">
        <v>61</v>
      </c>
      <c r="D29" s="44"/>
      <c r="E29" s="44"/>
      <c r="F29" s="44" t="s">
        <v>60</v>
      </c>
      <c r="G29" s="44" t="s">
        <v>60</v>
      </c>
      <c r="H29" s="44"/>
      <c r="I29" s="63" t="s">
        <v>59</v>
      </c>
      <c r="J29" s="43" t="s">
        <v>58</v>
      </c>
    </row>
    <row r="30" spans="2:10" ht="15.75" thickBot="1" x14ac:dyDescent="0.3">
      <c r="B30" s="45" t="s">
        <v>57</v>
      </c>
      <c r="C30" s="43" t="s">
        <v>56</v>
      </c>
      <c r="D30" s="44" t="s">
        <v>55</v>
      </c>
      <c r="E30" s="44" t="s">
        <v>54</v>
      </c>
      <c r="F30" s="44" t="s">
        <v>53</v>
      </c>
      <c r="G30" s="44" t="s">
        <v>52</v>
      </c>
      <c r="H30" s="44" t="s">
        <v>51</v>
      </c>
      <c r="I30" s="64" t="s">
        <v>50</v>
      </c>
      <c r="J30" s="43" t="s">
        <v>49</v>
      </c>
    </row>
    <row r="31" spans="2:10" ht="15.75" thickBot="1" x14ac:dyDescent="0.3">
      <c r="B31" s="42"/>
      <c r="C31" s="10" t="s">
        <v>48</v>
      </c>
      <c r="D31" s="9"/>
      <c r="E31" s="9"/>
      <c r="F31" s="9"/>
      <c r="G31" s="9"/>
      <c r="H31" s="9"/>
      <c r="I31" s="9"/>
      <c r="J31" s="29"/>
    </row>
    <row r="32" spans="2:10" x14ac:dyDescent="0.25">
      <c r="B32" s="41"/>
      <c r="C32" s="40" t="s">
        <v>47</v>
      </c>
      <c r="D32" s="37" t="s">
        <v>0</v>
      </c>
      <c r="E32" s="39" t="s">
        <v>46</v>
      </c>
      <c r="F32" s="28">
        <v>8.99</v>
      </c>
      <c r="G32" s="28">
        <v>8.99</v>
      </c>
      <c r="H32" s="27">
        <v>6</v>
      </c>
      <c r="I32" s="65">
        <v>5.69</v>
      </c>
      <c r="J32" s="13" t="str">
        <f t="shared" ref="J32:J39" si="0">IF(B32=0," ",I32*B32)</f>
        <v xml:space="preserve"> </v>
      </c>
    </row>
    <row r="33" spans="2:10" x14ac:dyDescent="0.25">
      <c r="B33" s="6"/>
      <c r="C33" s="38" t="s">
        <v>45</v>
      </c>
      <c r="D33" s="37" t="s">
        <v>25</v>
      </c>
      <c r="E33" s="36" t="s">
        <v>44</v>
      </c>
      <c r="F33" s="28">
        <v>8.99</v>
      </c>
      <c r="G33" s="28">
        <v>8.99</v>
      </c>
      <c r="H33" s="27">
        <v>6</v>
      </c>
      <c r="I33" s="65">
        <v>5.69</v>
      </c>
      <c r="J33" s="13" t="str">
        <f t="shared" si="0"/>
        <v xml:space="preserve"> </v>
      </c>
    </row>
    <row r="34" spans="2:10" x14ac:dyDescent="0.25">
      <c r="B34" s="6"/>
      <c r="C34" s="38" t="s">
        <v>43</v>
      </c>
      <c r="D34" s="37" t="s">
        <v>42</v>
      </c>
      <c r="E34" s="36" t="s">
        <v>41</v>
      </c>
      <c r="F34" s="28">
        <v>8.99</v>
      </c>
      <c r="G34" s="28">
        <v>8.99</v>
      </c>
      <c r="H34" s="27">
        <v>6</v>
      </c>
      <c r="I34" s="65">
        <v>5.69</v>
      </c>
      <c r="J34" s="13" t="str">
        <f t="shared" si="0"/>
        <v xml:space="preserve"> </v>
      </c>
    </row>
    <row r="35" spans="2:10" x14ac:dyDescent="0.25">
      <c r="B35" s="6"/>
      <c r="C35" s="38" t="s">
        <v>40</v>
      </c>
      <c r="D35" s="37" t="s">
        <v>3</v>
      </c>
      <c r="E35" s="36" t="s">
        <v>39</v>
      </c>
      <c r="F35" s="28">
        <v>8.99</v>
      </c>
      <c r="G35" s="28">
        <v>8.99</v>
      </c>
      <c r="H35" s="27">
        <v>6</v>
      </c>
      <c r="I35" s="65">
        <v>5.69</v>
      </c>
      <c r="J35" s="13" t="str">
        <f t="shared" si="0"/>
        <v xml:space="preserve"> </v>
      </c>
    </row>
    <row r="36" spans="2:10" x14ac:dyDescent="0.25">
      <c r="B36" s="6"/>
      <c r="C36" s="38" t="s">
        <v>38</v>
      </c>
      <c r="D36" s="37" t="s">
        <v>4</v>
      </c>
      <c r="E36" s="36" t="s">
        <v>37</v>
      </c>
      <c r="F36" s="28">
        <v>8.99</v>
      </c>
      <c r="G36" s="28">
        <v>8.99</v>
      </c>
      <c r="H36" s="27">
        <v>6</v>
      </c>
      <c r="I36" s="65">
        <v>5.69</v>
      </c>
      <c r="J36" s="13" t="str">
        <f t="shared" si="0"/>
        <v xml:space="preserve"> </v>
      </c>
    </row>
    <row r="37" spans="2:10" x14ac:dyDescent="0.25">
      <c r="B37" s="6"/>
      <c r="C37" s="38" t="s">
        <v>36</v>
      </c>
      <c r="D37" s="37" t="s">
        <v>35</v>
      </c>
      <c r="E37" s="36" t="s">
        <v>34</v>
      </c>
      <c r="F37" s="28">
        <v>8.99</v>
      </c>
      <c r="G37" s="28">
        <v>8.99</v>
      </c>
      <c r="H37" s="27">
        <v>6</v>
      </c>
      <c r="I37" s="65">
        <v>5.69</v>
      </c>
      <c r="J37" s="13" t="str">
        <f t="shared" si="0"/>
        <v xml:space="preserve"> </v>
      </c>
    </row>
    <row r="38" spans="2:10" x14ac:dyDescent="0.25">
      <c r="B38" s="6"/>
      <c r="C38" s="38" t="s">
        <v>114</v>
      </c>
      <c r="D38" s="37" t="s">
        <v>113</v>
      </c>
      <c r="E38" s="36">
        <v>850000575509</v>
      </c>
      <c r="F38" s="28">
        <v>8.99</v>
      </c>
      <c r="G38" s="28">
        <v>8.99</v>
      </c>
      <c r="H38" s="27">
        <v>6</v>
      </c>
      <c r="I38" s="65">
        <v>5.69</v>
      </c>
      <c r="J38" s="13" t="str">
        <f t="shared" si="0"/>
        <v xml:space="preserve"> </v>
      </c>
    </row>
    <row r="39" spans="2:10" ht="15.75" thickBot="1" x14ac:dyDescent="0.3">
      <c r="B39" s="6"/>
      <c r="C39" s="35" t="s">
        <v>33</v>
      </c>
      <c r="D39" s="34" t="s">
        <v>32</v>
      </c>
      <c r="E39" s="33" t="s">
        <v>31</v>
      </c>
      <c r="F39" s="28">
        <v>8.99</v>
      </c>
      <c r="G39" s="28">
        <v>8.99</v>
      </c>
      <c r="H39" s="32">
        <v>6</v>
      </c>
      <c r="I39" s="65">
        <v>5.69</v>
      </c>
      <c r="J39" s="12" t="str">
        <f t="shared" si="0"/>
        <v xml:space="preserve"> </v>
      </c>
    </row>
    <row r="40" spans="2:10" ht="15.75" thickBot="1" x14ac:dyDescent="0.3">
      <c r="B40" s="31"/>
      <c r="C40" s="10" t="s">
        <v>30</v>
      </c>
      <c r="D40" s="9"/>
      <c r="E40" s="9"/>
      <c r="F40" s="9"/>
      <c r="G40" s="9"/>
      <c r="H40" s="9"/>
      <c r="I40" s="30"/>
      <c r="J40" s="29"/>
    </row>
    <row r="41" spans="2:10" x14ac:dyDescent="0.25">
      <c r="B41" s="20"/>
      <c r="C41" s="7" t="s">
        <v>29</v>
      </c>
      <c r="D41" s="19" t="s">
        <v>28</v>
      </c>
      <c r="E41" s="18" t="s">
        <v>27</v>
      </c>
      <c r="F41" s="28">
        <v>8.99</v>
      </c>
      <c r="G41" s="28">
        <v>8.99</v>
      </c>
      <c r="H41" s="27">
        <v>4</v>
      </c>
      <c r="I41" s="65">
        <v>5.69</v>
      </c>
      <c r="J41" s="13" t="str">
        <f>IF(B41=0," ",I41*B41)</f>
        <v xml:space="preserve"> </v>
      </c>
    </row>
    <row r="42" spans="2:10" x14ac:dyDescent="0.25">
      <c r="B42" s="6"/>
      <c r="C42" s="3" t="s">
        <v>26</v>
      </c>
      <c r="D42" s="26" t="s">
        <v>25</v>
      </c>
      <c r="E42" s="5" t="s">
        <v>24</v>
      </c>
      <c r="F42" s="28">
        <v>8.99</v>
      </c>
      <c r="G42" s="28">
        <v>8.99</v>
      </c>
      <c r="H42" s="27">
        <v>4</v>
      </c>
      <c r="I42" s="65">
        <v>5.69</v>
      </c>
      <c r="J42" s="13" t="str">
        <f>IF(B42=0," ",I42*B42)</f>
        <v xml:space="preserve"> </v>
      </c>
    </row>
    <row r="43" spans="2:10" x14ac:dyDescent="0.25">
      <c r="B43" s="6"/>
      <c r="C43" s="3" t="s">
        <v>23</v>
      </c>
      <c r="D43" s="26" t="s">
        <v>22</v>
      </c>
      <c r="E43" s="5" t="s">
        <v>21</v>
      </c>
      <c r="F43" s="28">
        <v>8.99</v>
      </c>
      <c r="G43" s="28">
        <v>8.99</v>
      </c>
      <c r="H43" s="27">
        <v>4</v>
      </c>
      <c r="I43" s="65">
        <v>5.69</v>
      </c>
      <c r="J43" s="13" t="str">
        <f>IF(B43=0," ",I43*B43)</f>
        <v xml:space="preserve"> </v>
      </c>
    </row>
    <row r="44" spans="2:10" x14ac:dyDescent="0.25">
      <c r="B44" s="6"/>
      <c r="C44" s="3" t="s">
        <v>20</v>
      </c>
      <c r="D44" s="26" t="s">
        <v>1</v>
      </c>
      <c r="E44" s="5" t="s">
        <v>19</v>
      </c>
      <c r="F44" s="28">
        <v>8.99</v>
      </c>
      <c r="G44" s="28">
        <v>8.99</v>
      </c>
      <c r="H44" s="27">
        <v>4</v>
      </c>
      <c r="I44" s="65">
        <v>5.69</v>
      </c>
      <c r="J44" s="13" t="str">
        <f>IF(B44=0," ",I44*B44)</f>
        <v xml:space="preserve"> </v>
      </c>
    </row>
    <row r="45" spans="2:10" x14ac:dyDescent="0.25">
      <c r="B45" s="6"/>
      <c r="C45" s="3" t="s">
        <v>18</v>
      </c>
      <c r="D45" s="58" t="s">
        <v>4</v>
      </c>
      <c r="E45" s="2" t="s">
        <v>17</v>
      </c>
      <c r="F45" s="28">
        <v>8.99</v>
      </c>
      <c r="G45" s="28">
        <v>8.99</v>
      </c>
      <c r="H45" s="60">
        <v>4</v>
      </c>
      <c r="I45" s="65">
        <v>5.69</v>
      </c>
      <c r="J45" s="13" t="str">
        <f t="shared" ref="J45:J46" si="1">IF(B45=0," ",I45*B45)</f>
        <v xml:space="preserve"> </v>
      </c>
    </row>
    <row r="46" spans="2:10" ht="15.75" thickBot="1" x14ac:dyDescent="0.3">
      <c r="B46" s="6"/>
      <c r="C46" s="35" t="s">
        <v>79</v>
      </c>
      <c r="D46" s="34" t="s">
        <v>80</v>
      </c>
      <c r="E46" s="59" t="s">
        <v>81</v>
      </c>
      <c r="F46" s="28">
        <v>8.99</v>
      </c>
      <c r="G46" s="28">
        <v>8.99</v>
      </c>
      <c r="H46" s="32">
        <v>4</v>
      </c>
      <c r="I46" s="65">
        <v>5.69</v>
      </c>
      <c r="J46" s="13" t="str">
        <f t="shared" si="1"/>
        <v xml:space="preserve"> </v>
      </c>
    </row>
    <row r="47" spans="2:10" ht="15.75" thickBot="1" x14ac:dyDescent="0.3">
      <c r="B47" s="31"/>
      <c r="C47" s="10" t="s">
        <v>112</v>
      </c>
      <c r="D47" s="9"/>
      <c r="E47" s="9"/>
      <c r="F47" s="9"/>
      <c r="G47" s="9"/>
      <c r="H47" s="9"/>
      <c r="I47" s="9"/>
      <c r="J47" s="29"/>
    </row>
    <row r="48" spans="2:10" x14ac:dyDescent="0.25">
      <c r="B48" s="41"/>
      <c r="C48" s="40" t="s">
        <v>92</v>
      </c>
      <c r="D48" s="37" t="s">
        <v>82</v>
      </c>
      <c r="E48" s="39" t="s">
        <v>102</v>
      </c>
      <c r="F48" s="28">
        <v>8.99</v>
      </c>
      <c r="G48" s="28">
        <v>8.99</v>
      </c>
      <c r="H48" s="27">
        <v>6</v>
      </c>
      <c r="I48" s="65">
        <v>5.69</v>
      </c>
      <c r="J48" s="13" t="str">
        <f t="shared" ref="J48:J57" si="2">IF(B48=0," ",I48*B48)</f>
        <v xml:space="preserve"> </v>
      </c>
    </row>
    <row r="49" spans="2:10" x14ac:dyDescent="0.25">
      <c r="B49" s="6"/>
      <c r="C49" s="38" t="s">
        <v>93</v>
      </c>
      <c r="D49" s="37" t="s">
        <v>83</v>
      </c>
      <c r="E49" s="36" t="s">
        <v>103</v>
      </c>
      <c r="F49" s="28">
        <v>8.99</v>
      </c>
      <c r="G49" s="28">
        <v>8.99</v>
      </c>
      <c r="H49" s="27">
        <v>6</v>
      </c>
      <c r="I49" s="65">
        <v>5.69</v>
      </c>
      <c r="J49" s="13" t="str">
        <f t="shared" si="2"/>
        <v xml:space="preserve"> </v>
      </c>
    </row>
    <row r="50" spans="2:10" x14ac:dyDescent="0.25">
      <c r="B50" s="6"/>
      <c r="C50" s="38" t="s">
        <v>101</v>
      </c>
      <c r="D50" s="37" t="s">
        <v>84</v>
      </c>
      <c r="E50" s="36" t="s">
        <v>104</v>
      </c>
      <c r="F50" s="28">
        <v>8.99</v>
      </c>
      <c r="G50" s="28">
        <v>8.99</v>
      </c>
      <c r="H50" s="27">
        <v>6</v>
      </c>
      <c r="I50" s="65">
        <v>5.69</v>
      </c>
      <c r="J50" s="13" t="str">
        <f t="shared" si="2"/>
        <v xml:space="preserve"> </v>
      </c>
    </row>
    <row r="51" spans="2:10" x14ac:dyDescent="0.25">
      <c r="B51" s="6"/>
      <c r="C51" s="38" t="s">
        <v>96</v>
      </c>
      <c r="D51" s="37" t="s">
        <v>85</v>
      </c>
      <c r="E51" s="36" t="s">
        <v>105</v>
      </c>
      <c r="F51" s="28">
        <v>8.99</v>
      </c>
      <c r="G51" s="28">
        <v>8.99</v>
      </c>
      <c r="H51" s="27">
        <v>6</v>
      </c>
      <c r="I51" s="65">
        <v>5.69</v>
      </c>
      <c r="J51" s="13" t="str">
        <f t="shared" si="2"/>
        <v xml:space="preserve"> </v>
      </c>
    </row>
    <row r="52" spans="2:10" x14ac:dyDescent="0.25">
      <c r="B52" s="6"/>
      <c r="C52" s="38" t="s">
        <v>97</v>
      </c>
      <c r="D52" s="37" t="s">
        <v>86</v>
      </c>
      <c r="E52" s="36" t="s">
        <v>106</v>
      </c>
      <c r="F52" s="28">
        <v>8.99</v>
      </c>
      <c r="G52" s="28">
        <v>8.99</v>
      </c>
      <c r="H52" s="27">
        <v>6</v>
      </c>
      <c r="I52" s="65">
        <v>5.69</v>
      </c>
      <c r="J52" s="13" t="str">
        <f t="shared" si="2"/>
        <v xml:space="preserve"> </v>
      </c>
    </row>
    <row r="53" spans="2:10" x14ac:dyDescent="0.25">
      <c r="B53" s="6"/>
      <c r="C53" s="38" t="s">
        <v>98</v>
      </c>
      <c r="D53" s="37" t="s">
        <v>87</v>
      </c>
      <c r="E53" s="36" t="s">
        <v>107</v>
      </c>
      <c r="F53" s="28">
        <v>8.99</v>
      </c>
      <c r="G53" s="28">
        <v>8.99</v>
      </c>
      <c r="H53" s="27">
        <v>6</v>
      </c>
      <c r="I53" s="65">
        <v>5.69</v>
      </c>
      <c r="J53" s="13" t="str">
        <f t="shared" si="2"/>
        <v xml:space="preserve"> </v>
      </c>
    </row>
    <row r="54" spans="2:10" x14ac:dyDescent="0.25">
      <c r="B54" s="6"/>
      <c r="C54" s="38" t="s">
        <v>99</v>
      </c>
      <c r="D54" s="37" t="s">
        <v>88</v>
      </c>
      <c r="E54" s="36" t="s">
        <v>108</v>
      </c>
      <c r="F54" s="28">
        <v>8.99</v>
      </c>
      <c r="G54" s="28">
        <v>8.99</v>
      </c>
      <c r="H54" s="27">
        <v>6</v>
      </c>
      <c r="I54" s="65">
        <v>5.69</v>
      </c>
      <c r="J54" s="13" t="str">
        <f t="shared" si="2"/>
        <v xml:space="preserve"> </v>
      </c>
    </row>
    <row r="55" spans="2:10" x14ac:dyDescent="0.25">
      <c r="B55" s="6"/>
      <c r="C55" s="38" t="s">
        <v>100</v>
      </c>
      <c r="D55" s="37" t="s">
        <v>89</v>
      </c>
      <c r="E55" s="36" t="s">
        <v>109</v>
      </c>
      <c r="F55" s="28">
        <v>8.99</v>
      </c>
      <c r="G55" s="28">
        <v>8.99</v>
      </c>
      <c r="H55" s="27">
        <v>6</v>
      </c>
      <c r="I55" s="65">
        <v>5.69</v>
      </c>
      <c r="J55" s="13" t="str">
        <f t="shared" si="2"/>
        <v xml:space="preserve"> </v>
      </c>
    </row>
    <row r="56" spans="2:10" x14ac:dyDescent="0.25">
      <c r="B56" s="6"/>
      <c r="C56" s="38" t="s">
        <v>94</v>
      </c>
      <c r="D56" s="37" t="s">
        <v>90</v>
      </c>
      <c r="E56" s="36" t="s">
        <v>110</v>
      </c>
      <c r="F56" s="28">
        <v>8.99</v>
      </c>
      <c r="G56" s="28">
        <v>8.99</v>
      </c>
      <c r="H56" s="27">
        <v>6</v>
      </c>
      <c r="I56" s="65">
        <v>5.69</v>
      </c>
      <c r="J56" s="13" t="str">
        <f t="shared" si="2"/>
        <v xml:space="preserve"> </v>
      </c>
    </row>
    <row r="57" spans="2:10" ht="15.75" thickBot="1" x14ac:dyDescent="0.3">
      <c r="B57" s="6"/>
      <c r="C57" s="38" t="s">
        <v>95</v>
      </c>
      <c r="D57" s="37" t="s">
        <v>91</v>
      </c>
      <c r="E57" s="36" t="s">
        <v>111</v>
      </c>
      <c r="F57" s="28">
        <v>8.99</v>
      </c>
      <c r="G57" s="28">
        <v>8.99</v>
      </c>
      <c r="H57" s="27">
        <v>6</v>
      </c>
      <c r="I57" s="65">
        <v>5.69</v>
      </c>
      <c r="J57" s="13" t="str">
        <f t="shared" si="2"/>
        <v xml:space="preserve"> </v>
      </c>
    </row>
    <row r="58" spans="2:10" ht="15.75" thickBot="1" x14ac:dyDescent="0.3">
      <c r="B58" s="11"/>
      <c r="C58" s="25" t="s">
        <v>16</v>
      </c>
      <c r="D58" s="24"/>
      <c r="E58" s="23"/>
      <c r="F58" s="22"/>
      <c r="G58" s="22"/>
      <c r="H58" s="22"/>
      <c r="I58" s="21"/>
      <c r="J58" s="8"/>
    </row>
    <row r="59" spans="2:10" x14ac:dyDescent="0.25">
      <c r="B59" s="20"/>
      <c r="C59" s="7" t="s">
        <v>15</v>
      </c>
      <c r="D59" s="19" t="s">
        <v>4</v>
      </c>
      <c r="E59" s="18" t="s">
        <v>14</v>
      </c>
      <c r="F59" s="131">
        <v>11.99</v>
      </c>
      <c r="G59" s="131">
        <v>11.99</v>
      </c>
      <c r="H59" s="1">
        <v>4</v>
      </c>
      <c r="I59" s="65">
        <v>7.59</v>
      </c>
      <c r="J59" s="13" t="str">
        <f t="shared" ref="J59:J63" si="3">IF(B59=0," ",I59*B59)</f>
        <v xml:space="preserve"> </v>
      </c>
    </row>
    <row r="60" spans="2:10" x14ac:dyDescent="0.25">
      <c r="B60" s="4"/>
      <c r="C60" s="15" t="s">
        <v>13</v>
      </c>
      <c r="D60" s="17" t="s">
        <v>3</v>
      </c>
      <c r="E60" s="5" t="s">
        <v>12</v>
      </c>
      <c r="F60" s="131">
        <v>11.99</v>
      </c>
      <c r="G60" s="131">
        <v>11.99</v>
      </c>
      <c r="H60" s="1">
        <v>4</v>
      </c>
      <c r="I60" s="65">
        <v>7.59</v>
      </c>
      <c r="J60" s="13" t="str">
        <f t="shared" si="3"/>
        <v xml:space="preserve"> </v>
      </c>
    </row>
    <row r="61" spans="2:10" x14ac:dyDescent="0.25">
      <c r="B61" s="4"/>
      <c r="C61" s="15" t="s">
        <v>11</v>
      </c>
      <c r="D61" s="17" t="s">
        <v>2</v>
      </c>
      <c r="E61" s="2" t="s">
        <v>10</v>
      </c>
      <c r="F61" s="131">
        <v>11.99</v>
      </c>
      <c r="G61" s="131">
        <v>11.99</v>
      </c>
      <c r="H61" s="1">
        <v>4</v>
      </c>
      <c r="I61" s="65">
        <v>7.59</v>
      </c>
      <c r="J61" s="13" t="str">
        <f t="shared" si="3"/>
        <v xml:space="preserve"> </v>
      </c>
    </row>
    <row r="62" spans="2:10" x14ac:dyDescent="0.25">
      <c r="B62" s="4"/>
      <c r="C62" s="16" t="s">
        <v>9</v>
      </c>
      <c r="D62" s="14" t="s">
        <v>0</v>
      </c>
      <c r="E62" s="5" t="s">
        <v>8</v>
      </c>
      <c r="F62" s="131">
        <v>11.99</v>
      </c>
      <c r="G62" s="131">
        <v>11.99</v>
      </c>
      <c r="H62" s="1">
        <v>4</v>
      </c>
      <c r="I62" s="65">
        <v>7.59</v>
      </c>
      <c r="J62" s="13" t="str">
        <f t="shared" si="3"/>
        <v xml:space="preserve"> </v>
      </c>
    </row>
    <row r="63" spans="2:10" ht="15.75" thickBot="1" x14ac:dyDescent="0.3">
      <c r="B63" s="4"/>
      <c r="C63" s="15" t="s">
        <v>7</v>
      </c>
      <c r="D63" s="14" t="s">
        <v>6</v>
      </c>
      <c r="E63" s="2" t="s">
        <v>5</v>
      </c>
      <c r="F63" s="131">
        <v>11.99</v>
      </c>
      <c r="G63" s="131">
        <v>11.99</v>
      </c>
      <c r="H63" s="1">
        <v>4</v>
      </c>
      <c r="I63" s="65">
        <v>7.59</v>
      </c>
      <c r="J63" s="13" t="str">
        <f t="shared" si="3"/>
        <v xml:space="preserve"> </v>
      </c>
    </row>
    <row r="64" spans="2:10" ht="15.75" thickBot="1" x14ac:dyDescent="0.3">
      <c r="B64" s="31"/>
      <c r="C64" s="10" t="s">
        <v>123</v>
      </c>
      <c r="D64" s="9"/>
      <c r="E64" s="9"/>
      <c r="F64" s="9"/>
      <c r="G64" s="30"/>
      <c r="H64" s="9"/>
      <c r="I64" s="113"/>
      <c r="J64" s="114"/>
    </row>
    <row r="65" spans="2:10" x14ac:dyDescent="0.25">
      <c r="B65" s="20"/>
      <c r="C65" s="7" t="s">
        <v>124</v>
      </c>
      <c r="D65" s="19" t="s">
        <v>125</v>
      </c>
      <c r="E65" s="18">
        <v>850000575097</v>
      </c>
      <c r="F65" s="131">
        <v>8.99</v>
      </c>
      <c r="G65" s="132">
        <v>8.99</v>
      </c>
      <c r="H65" s="125">
        <v>6</v>
      </c>
      <c r="I65" s="133">
        <v>5.69</v>
      </c>
      <c r="J65" s="115" t="str">
        <f t="shared" ref="J65:J70" si="4">IF(B65=0," ",H65*B65)</f>
        <v xml:space="preserve"> </v>
      </c>
    </row>
    <row r="66" spans="2:10" x14ac:dyDescent="0.25">
      <c r="B66" s="20"/>
      <c r="C66" s="15" t="s">
        <v>126</v>
      </c>
      <c r="D66" s="17" t="s">
        <v>127</v>
      </c>
      <c r="E66" s="5">
        <v>850000575400</v>
      </c>
      <c r="F66" s="131">
        <v>8.99</v>
      </c>
      <c r="G66" s="132">
        <v>3.59</v>
      </c>
      <c r="H66" s="125">
        <v>6</v>
      </c>
      <c r="I66" s="133">
        <v>5.69</v>
      </c>
      <c r="J66" s="115" t="str">
        <f t="shared" si="4"/>
        <v xml:space="preserve"> </v>
      </c>
    </row>
    <row r="67" spans="2:10" x14ac:dyDescent="0.25">
      <c r="B67" s="20"/>
      <c r="C67" s="15" t="s">
        <v>128</v>
      </c>
      <c r="D67" s="17" t="s">
        <v>129</v>
      </c>
      <c r="E67" s="2">
        <v>850000575028</v>
      </c>
      <c r="F67" s="131">
        <v>8.99</v>
      </c>
      <c r="G67" s="132">
        <v>3.59</v>
      </c>
      <c r="H67" s="125">
        <v>6</v>
      </c>
      <c r="I67" s="133">
        <v>5.69</v>
      </c>
      <c r="J67" s="115" t="str">
        <f t="shared" si="4"/>
        <v xml:space="preserve"> </v>
      </c>
    </row>
    <row r="68" spans="2:10" x14ac:dyDescent="0.25">
      <c r="B68" s="20"/>
      <c r="C68" s="15" t="s">
        <v>130</v>
      </c>
      <c r="D68" s="14" t="s">
        <v>131</v>
      </c>
      <c r="E68" s="5">
        <v>850000575066</v>
      </c>
      <c r="F68" s="131">
        <v>8.99</v>
      </c>
      <c r="G68" s="132">
        <v>3.59</v>
      </c>
      <c r="H68" s="125">
        <v>6</v>
      </c>
      <c r="I68" s="133">
        <v>5.69</v>
      </c>
      <c r="J68" s="115" t="str">
        <f t="shared" si="4"/>
        <v xml:space="preserve"> </v>
      </c>
    </row>
    <row r="69" spans="2:10" x14ac:dyDescent="0.25">
      <c r="B69" s="20"/>
      <c r="C69" s="15" t="s">
        <v>132</v>
      </c>
      <c r="D69" s="14" t="s">
        <v>133</v>
      </c>
      <c r="E69" s="2">
        <v>850000575431</v>
      </c>
      <c r="F69" s="131">
        <v>8.99</v>
      </c>
      <c r="G69" s="132">
        <v>3.59</v>
      </c>
      <c r="H69" s="125">
        <v>6</v>
      </c>
      <c r="I69" s="133">
        <v>5.69</v>
      </c>
      <c r="J69" s="115" t="str">
        <f t="shared" si="4"/>
        <v xml:space="preserve"> </v>
      </c>
    </row>
    <row r="70" spans="2:10" ht="15.75" thickBot="1" x14ac:dyDescent="0.3">
      <c r="B70" s="20"/>
      <c r="C70" s="15" t="s">
        <v>134</v>
      </c>
      <c r="D70" s="14" t="s">
        <v>135</v>
      </c>
      <c r="E70" s="2">
        <v>850000575455</v>
      </c>
      <c r="F70" s="131">
        <v>8.99</v>
      </c>
      <c r="G70" s="132">
        <v>3.59</v>
      </c>
      <c r="H70" s="125">
        <v>6</v>
      </c>
      <c r="I70" s="133">
        <v>5.69</v>
      </c>
      <c r="J70" s="115" t="str">
        <f t="shared" si="4"/>
        <v xml:space="preserve"> </v>
      </c>
    </row>
    <row r="71" spans="2:10" ht="15.75" thickBot="1" x14ac:dyDescent="0.3">
      <c r="B71" s="31"/>
      <c r="C71" s="10" t="s">
        <v>136</v>
      </c>
      <c r="D71" s="9"/>
      <c r="E71" s="9"/>
      <c r="F71" s="9"/>
      <c r="G71" s="30"/>
      <c r="H71" s="126"/>
      <c r="I71" s="113"/>
      <c r="J71" s="114"/>
    </row>
    <row r="72" spans="2:10" x14ac:dyDescent="0.25">
      <c r="B72" s="20"/>
      <c r="C72" s="7" t="s">
        <v>137</v>
      </c>
      <c r="D72" s="19" t="s">
        <v>138</v>
      </c>
      <c r="E72" s="18">
        <v>850000575486</v>
      </c>
      <c r="F72" s="131">
        <v>10.99</v>
      </c>
      <c r="G72" s="132">
        <v>10.99</v>
      </c>
      <c r="H72" s="127">
        <v>6</v>
      </c>
      <c r="I72" s="133">
        <v>8.59</v>
      </c>
      <c r="J72" s="115" t="str">
        <f t="shared" ref="J72:J74" si="5">IF(B72=0," ",H72*B72)</f>
        <v xml:space="preserve"> </v>
      </c>
    </row>
    <row r="73" spans="2:10" x14ac:dyDescent="0.25">
      <c r="B73" s="20"/>
      <c r="C73" s="15" t="s">
        <v>139</v>
      </c>
      <c r="D73" s="17" t="s">
        <v>140</v>
      </c>
      <c r="E73" s="5">
        <v>850000575523</v>
      </c>
      <c r="F73" s="131">
        <v>13.49</v>
      </c>
      <c r="G73" s="132">
        <v>13.49</v>
      </c>
      <c r="H73" s="127">
        <v>6</v>
      </c>
      <c r="I73" s="133">
        <v>10.79</v>
      </c>
      <c r="J73" s="115" t="str">
        <f t="shared" si="5"/>
        <v xml:space="preserve"> </v>
      </c>
    </row>
    <row r="74" spans="2:10" ht="15.75" thickBot="1" x14ac:dyDescent="0.3">
      <c r="B74" s="20"/>
      <c r="C74" s="15" t="s">
        <v>141</v>
      </c>
      <c r="D74" s="17" t="s">
        <v>142</v>
      </c>
      <c r="E74" s="2">
        <v>850000575530</v>
      </c>
      <c r="F74" s="131">
        <v>12.79</v>
      </c>
      <c r="G74" s="132">
        <v>12.79</v>
      </c>
      <c r="H74" s="127">
        <v>6</v>
      </c>
      <c r="I74" s="133">
        <v>10.19</v>
      </c>
      <c r="J74" s="115" t="str">
        <f t="shared" si="5"/>
        <v xml:space="preserve"> </v>
      </c>
    </row>
    <row r="75" spans="2:10" ht="15.75" thickBot="1" x14ac:dyDescent="0.3">
      <c r="B75" s="31"/>
      <c r="C75" s="10" t="s">
        <v>143</v>
      </c>
      <c r="D75" s="9"/>
      <c r="E75" s="9"/>
      <c r="F75" s="9"/>
      <c r="G75" s="30"/>
      <c r="H75" s="126"/>
      <c r="I75" s="113"/>
      <c r="J75" s="114"/>
    </row>
    <row r="76" spans="2:10" x14ac:dyDescent="0.25">
      <c r="B76" s="20"/>
      <c r="C76" s="7" t="s">
        <v>144</v>
      </c>
      <c r="D76" s="19" t="s">
        <v>145</v>
      </c>
      <c r="E76" s="18">
        <v>850000575547</v>
      </c>
      <c r="F76" s="131">
        <v>9.49</v>
      </c>
      <c r="G76" s="132">
        <v>9.49</v>
      </c>
      <c r="H76" s="127">
        <v>6</v>
      </c>
      <c r="I76" s="133">
        <v>7.59</v>
      </c>
      <c r="J76" s="115" t="str">
        <f t="shared" ref="J76:J77" si="6">IF(B76=0," ",H76*B76)</f>
        <v xml:space="preserve"> </v>
      </c>
    </row>
    <row r="77" spans="2:10" ht="15.75" thickBot="1" x14ac:dyDescent="0.3">
      <c r="B77" s="4"/>
      <c r="C77" s="15" t="s">
        <v>146</v>
      </c>
      <c r="D77" s="17" t="s">
        <v>147</v>
      </c>
      <c r="E77" s="2">
        <v>850000575516</v>
      </c>
      <c r="F77" s="131">
        <v>10.99</v>
      </c>
      <c r="G77" s="132">
        <v>10.99</v>
      </c>
      <c r="H77" s="127">
        <v>6</v>
      </c>
      <c r="I77" s="133">
        <v>8.89</v>
      </c>
      <c r="J77" s="115" t="str">
        <f t="shared" si="6"/>
        <v xml:space="preserve"> </v>
      </c>
    </row>
    <row r="78" spans="2:10" ht="15.75" thickBot="1" x14ac:dyDescent="0.3">
      <c r="B78" s="31"/>
      <c r="C78" s="10" t="s">
        <v>148</v>
      </c>
      <c r="D78" s="9"/>
      <c r="E78" s="9"/>
      <c r="F78" s="9"/>
      <c r="G78" s="30"/>
      <c r="H78" s="126"/>
      <c r="I78" s="113"/>
      <c r="J78" s="114"/>
    </row>
    <row r="79" spans="2:10" x14ac:dyDescent="0.25">
      <c r="B79" s="20"/>
      <c r="C79" s="7" t="s">
        <v>149</v>
      </c>
      <c r="D79" s="17" t="s">
        <v>150</v>
      </c>
      <c r="E79" s="18">
        <v>850000575233</v>
      </c>
      <c r="F79" s="131">
        <v>9.49</v>
      </c>
      <c r="G79" s="132">
        <v>9.49</v>
      </c>
      <c r="H79" s="127">
        <v>6</v>
      </c>
      <c r="I79" s="133">
        <v>7.59</v>
      </c>
      <c r="J79" s="115" t="str">
        <f t="shared" ref="J79:J80" si="7">IF(B79=0," ",H79*B79)</f>
        <v xml:space="preserve"> </v>
      </c>
    </row>
    <row r="80" spans="2:10" ht="15.75" thickBot="1" x14ac:dyDescent="0.3">
      <c r="B80" s="6"/>
      <c r="C80" s="16" t="s">
        <v>151</v>
      </c>
      <c r="D80" s="116" t="s">
        <v>152</v>
      </c>
      <c r="E80" s="5">
        <v>850000575240</v>
      </c>
      <c r="F80" s="137">
        <v>10.99</v>
      </c>
      <c r="G80" s="138">
        <v>10.99</v>
      </c>
      <c r="H80" s="128">
        <v>6</v>
      </c>
      <c r="I80" s="134">
        <v>8.89</v>
      </c>
      <c r="J80" s="117" t="str">
        <f t="shared" si="7"/>
        <v xml:space="preserve"> </v>
      </c>
    </row>
    <row r="81" spans="2:10" ht="15.75" thickBot="1" x14ac:dyDescent="0.3">
      <c r="B81" s="11"/>
      <c r="C81" s="25" t="s">
        <v>153</v>
      </c>
      <c r="D81" s="24"/>
      <c r="E81" s="23"/>
      <c r="F81" s="22"/>
      <c r="G81" s="21"/>
      <c r="H81" s="129"/>
      <c r="I81" s="30"/>
      <c r="J81" s="118"/>
    </row>
    <row r="82" spans="2:10" x14ac:dyDescent="0.25">
      <c r="B82" s="20"/>
      <c r="C82" s="3" t="s">
        <v>154</v>
      </c>
      <c r="D82" s="119" t="s">
        <v>155</v>
      </c>
      <c r="E82" s="18">
        <v>850000575226</v>
      </c>
      <c r="F82" s="131">
        <v>7.99</v>
      </c>
      <c r="G82" s="132">
        <v>7.99</v>
      </c>
      <c r="H82" s="127">
        <v>6</v>
      </c>
      <c r="I82" s="135">
        <v>4.79</v>
      </c>
      <c r="J82" s="120" t="str">
        <f t="shared" ref="J82:J86" si="8">IF(B82=0," ",H82*B82)</f>
        <v xml:space="preserve"> </v>
      </c>
    </row>
    <row r="83" spans="2:10" x14ac:dyDescent="0.25">
      <c r="B83" s="20"/>
      <c r="C83" s="15" t="s">
        <v>156</v>
      </c>
      <c r="D83" s="17" t="s">
        <v>157</v>
      </c>
      <c r="E83" s="2">
        <v>850000575660</v>
      </c>
      <c r="F83" s="131">
        <v>7.99</v>
      </c>
      <c r="G83" s="132">
        <v>7.99</v>
      </c>
      <c r="H83" s="127">
        <v>6</v>
      </c>
      <c r="I83" s="133">
        <v>4.79</v>
      </c>
      <c r="J83" s="115" t="str">
        <f t="shared" si="8"/>
        <v xml:space="preserve"> </v>
      </c>
    </row>
    <row r="84" spans="2:10" x14ac:dyDescent="0.25">
      <c r="B84" s="20"/>
      <c r="C84" s="15" t="s">
        <v>158</v>
      </c>
      <c r="D84" s="17" t="s">
        <v>159</v>
      </c>
      <c r="E84" s="2">
        <v>850000575677</v>
      </c>
      <c r="F84" s="131">
        <v>7.99</v>
      </c>
      <c r="G84" s="132">
        <v>7.99</v>
      </c>
      <c r="H84" s="127">
        <v>6</v>
      </c>
      <c r="I84" s="133">
        <v>4.79</v>
      </c>
      <c r="J84" s="115" t="str">
        <f t="shared" si="8"/>
        <v xml:space="preserve"> </v>
      </c>
    </row>
    <row r="85" spans="2:10" x14ac:dyDescent="0.25">
      <c r="B85" s="20"/>
      <c r="C85" s="15" t="s">
        <v>160</v>
      </c>
      <c r="D85" s="17" t="s">
        <v>161</v>
      </c>
      <c r="E85" s="2">
        <v>850000575561</v>
      </c>
      <c r="F85" s="131">
        <v>7.99</v>
      </c>
      <c r="G85" s="132">
        <v>7.99</v>
      </c>
      <c r="H85" s="127">
        <v>6</v>
      </c>
      <c r="I85" s="133">
        <v>4.79</v>
      </c>
      <c r="J85" s="115" t="str">
        <f t="shared" si="8"/>
        <v xml:space="preserve"> </v>
      </c>
    </row>
    <row r="86" spans="2:10" ht="15.75" thickBot="1" x14ac:dyDescent="0.3">
      <c r="B86" s="20"/>
      <c r="C86" s="121" t="s">
        <v>162</v>
      </c>
      <c r="D86" s="116" t="s">
        <v>163</v>
      </c>
      <c r="E86" s="5">
        <v>850000575134</v>
      </c>
      <c r="F86" s="131">
        <v>7.99</v>
      </c>
      <c r="G86" s="132">
        <v>7.99</v>
      </c>
      <c r="H86" s="127">
        <v>6</v>
      </c>
      <c r="I86" s="134">
        <v>4.79</v>
      </c>
      <c r="J86" s="117" t="str">
        <f t="shared" si="8"/>
        <v xml:space="preserve"> </v>
      </c>
    </row>
    <row r="87" spans="2:10" ht="15.75" thickBot="1" x14ac:dyDescent="0.3">
      <c r="B87" s="11"/>
      <c r="C87" s="25" t="s">
        <v>164</v>
      </c>
      <c r="D87" s="24"/>
      <c r="E87" s="23"/>
      <c r="F87" s="21"/>
      <c r="G87" s="139"/>
      <c r="H87" s="129"/>
      <c r="I87" s="30"/>
      <c r="J87" s="118"/>
    </row>
    <row r="88" spans="2:10" x14ac:dyDescent="0.25">
      <c r="B88" s="20"/>
      <c r="C88" s="3" t="s">
        <v>165</v>
      </c>
      <c r="D88" s="119" t="s">
        <v>155</v>
      </c>
      <c r="E88" s="18">
        <v>850000575141</v>
      </c>
      <c r="F88" s="131">
        <v>7.99</v>
      </c>
      <c r="G88" s="132">
        <v>7.99</v>
      </c>
      <c r="H88" s="127">
        <v>6</v>
      </c>
      <c r="I88" s="135">
        <v>4.79</v>
      </c>
      <c r="J88" s="120" t="str">
        <f t="shared" ref="J88:J92" si="9">IF(B88=0," ",H88*B88)</f>
        <v xml:space="preserve"> </v>
      </c>
    </row>
    <row r="89" spans="2:10" x14ac:dyDescent="0.25">
      <c r="B89" s="20"/>
      <c r="C89" s="15" t="s">
        <v>166</v>
      </c>
      <c r="D89" s="17" t="s">
        <v>157</v>
      </c>
      <c r="E89" s="2">
        <v>850000575158</v>
      </c>
      <c r="F89" s="131">
        <v>7.99</v>
      </c>
      <c r="G89" s="132">
        <v>7.99</v>
      </c>
      <c r="H89" s="127">
        <v>6</v>
      </c>
      <c r="I89" s="133">
        <v>4.79</v>
      </c>
      <c r="J89" s="115" t="str">
        <f t="shared" si="9"/>
        <v xml:space="preserve"> </v>
      </c>
    </row>
    <row r="90" spans="2:10" x14ac:dyDescent="0.25">
      <c r="B90" s="20"/>
      <c r="C90" s="15" t="s">
        <v>167</v>
      </c>
      <c r="D90" s="17" t="s">
        <v>159</v>
      </c>
      <c r="E90" s="2">
        <v>850000575196</v>
      </c>
      <c r="F90" s="131">
        <v>7.99</v>
      </c>
      <c r="G90" s="132">
        <v>7.99</v>
      </c>
      <c r="H90" s="127">
        <v>6</v>
      </c>
      <c r="I90" s="133">
        <v>4.79</v>
      </c>
      <c r="J90" s="115" t="str">
        <f t="shared" si="9"/>
        <v xml:space="preserve"> </v>
      </c>
    </row>
    <row r="91" spans="2:10" x14ac:dyDescent="0.25">
      <c r="B91" s="20"/>
      <c r="C91" s="15" t="s">
        <v>168</v>
      </c>
      <c r="D91" s="17" t="s">
        <v>161</v>
      </c>
      <c r="E91" s="2">
        <v>850000575578</v>
      </c>
      <c r="F91" s="131">
        <v>7.99</v>
      </c>
      <c r="G91" s="132">
        <v>7.99</v>
      </c>
      <c r="H91" s="127">
        <v>6</v>
      </c>
      <c r="I91" s="133">
        <v>4.79</v>
      </c>
      <c r="J91" s="115" t="str">
        <f t="shared" si="9"/>
        <v xml:space="preserve"> </v>
      </c>
    </row>
    <row r="92" spans="2:10" ht="15.75" thickBot="1" x14ac:dyDescent="0.3">
      <c r="B92" s="20"/>
      <c r="C92" s="121" t="s">
        <v>169</v>
      </c>
      <c r="D92" s="116" t="s">
        <v>163</v>
      </c>
      <c r="E92" s="5">
        <v>850000575127</v>
      </c>
      <c r="F92" s="131">
        <v>7.99</v>
      </c>
      <c r="G92" s="132">
        <v>7.99</v>
      </c>
      <c r="H92" s="127">
        <v>6</v>
      </c>
      <c r="I92" s="134">
        <v>4.79</v>
      </c>
      <c r="J92" s="117" t="str">
        <f t="shared" si="9"/>
        <v xml:space="preserve"> </v>
      </c>
    </row>
    <row r="93" spans="2:10" ht="15.75" thickBot="1" x14ac:dyDescent="0.3">
      <c r="B93" s="11"/>
      <c r="C93" s="25" t="s">
        <v>170</v>
      </c>
      <c r="D93" s="24"/>
      <c r="E93" s="23"/>
      <c r="F93" s="21"/>
      <c r="G93" s="139"/>
      <c r="H93" s="129"/>
      <c r="I93" s="30"/>
      <c r="J93" s="118"/>
    </row>
    <row r="94" spans="2:10" x14ac:dyDescent="0.25">
      <c r="B94" s="20"/>
      <c r="C94" s="3" t="s">
        <v>171</v>
      </c>
      <c r="D94" s="119" t="s">
        <v>172</v>
      </c>
      <c r="E94" s="18">
        <v>850000575585</v>
      </c>
      <c r="F94" s="131">
        <v>7.99</v>
      </c>
      <c r="G94" s="132">
        <v>7.99</v>
      </c>
      <c r="H94" s="127">
        <v>6</v>
      </c>
      <c r="I94" s="135">
        <v>4.79</v>
      </c>
      <c r="J94" s="120" t="str">
        <f t="shared" ref="J94:J95" si="10">IF(B94=0," ",H94*B94)</f>
        <v xml:space="preserve"> </v>
      </c>
    </row>
    <row r="95" spans="2:10" ht="15.75" thickBot="1" x14ac:dyDescent="0.3">
      <c r="B95" s="6"/>
      <c r="C95" s="16" t="s">
        <v>173</v>
      </c>
      <c r="D95" s="116" t="s">
        <v>174</v>
      </c>
      <c r="E95" s="5">
        <v>850000575769</v>
      </c>
      <c r="F95" s="131">
        <v>7.99</v>
      </c>
      <c r="G95" s="132">
        <v>7.99</v>
      </c>
      <c r="H95" s="127">
        <v>6</v>
      </c>
      <c r="I95" s="134">
        <v>4.79</v>
      </c>
      <c r="J95" s="117" t="str">
        <f t="shared" si="10"/>
        <v xml:space="preserve"> </v>
      </c>
    </row>
    <row r="96" spans="2:10" ht="15.75" thickBot="1" x14ac:dyDescent="0.3">
      <c r="B96" s="11"/>
      <c r="C96" s="25" t="s">
        <v>175</v>
      </c>
      <c r="D96" s="24"/>
      <c r="E96" s="23"/>
      <c r="F96" s="22"/>
      <c r="G96" s="139"/>
      <c r="H96" s="129"/>
      <c r="I96" s="30"/>
      <c r="J96" s="118"/>
    </row>
    <row r="97" spans="2:10" x14ac:dyDescent="0.25">
      <c r="B97" s="20"/>
      <c r="C97" s="3" t="s">
        <v>176</v>
      </c>
      <c r="D97" s="119" t="s">
        <v>177</v>
      </c>
      <c r="E97" s="18">
        <v>850000575776</v>
      </c>
      <c r="F97" s="131">
        <v>8.69</v>
      </c>
      <c r="G97" s="132">
        <v>8.69</v>
      </c>
      <c r="H97" s="127">
        <v>6</v>
      </c>
      <c r="I97" s="135">
        <v>5.29</v>
      </c>
      <c r="J97" s="120" t="str">
        <f t="shared" ref="J97:J99" si="11">IF(B97=0," ",H97*B97)</f>
        <v xml:space="preserve"> </v>
      </c>
    </row>
    <row r="98" spans="2:10" x14ac:dyDescent="0.25">
      <c r="B98" s="20"/>
      <c r="C98" s="15" t="s">
        <v>178</v>
      </c>
      <c r="D98" s="17" t="s">
        <v>179</v>
      </c>
      <c r="E98" s="2">
        <v>850000575783</v>
      </c>
      <c r="F98" s="131">
        <v>8.69</v>
      </c>
      <c r="G98" s="132">
        <v>8.69</v>
      </c>
      <c r="H98" s="127">
        <v>6</v>
      </c>
      <c r="I98" s="133">
        <v>5.29</v>
      </c>
      <c r="J98" s="115" t="str">
        <f t="shared" si="11"/>
        <v xml:space="preserve"> </v>
      </c>
    </row>
    <row r="99" spans="2:10" ht="15.75" thickBot="1" x14ac:dyDescent="0.3">
      <c r="B99" s="20"/>
      <c r="C99" s="15" t="s">
        <v>180</v>
      </c>
      <c r="D99" s="122" t="s">
        <v>181</v>
      </c>
      <c r="E99" s="123">
        <v>850000575806</v>
      </c>
      <c r="F99" s="141">
        <v>8.69</v>
      </c>
      <c r="G99" s="140">
        <v>8.69</v>
      </c>
      <c r="H99" s="130">
        <v>6</v>
      </c>
      <c r="I99" s="136">
        <v>5.29</v>
      </c>
      <c r="J99" s="124" t="str">
        <f t="shared" si="11"/>
        <v xml:space="preserve"> </v>
      </c>
    </row>
  </sheetData>
  <mergeCells count="37">
    <mergeCell ref="F13:J13"/>
    <mergeCell ref="B23:E23"/>
    <mergeCell ref="F23:G23"/>
    <mergeCell ref="H23:J23"/>
    <mergeCell ref="B24:E24"/>
    <mergeCell ref="F24:G24"/>
    <mergeCell ref="H24:J24"/>
    <mergeCell ref="H20:J20"/>
    <mergeCell ref="F20:G20"/>
    <mergeCell ref="F15:J15"/>
    <mergeCell ref="B16:C16"/>
    <mergeCell ref="D16:E16"/>
    <mergeCell ref="B17:C17"/>
    <mergeCell ref="D17:E17"/>
    <mergeCell ref="B18:E18"/>
    <mergeCell ref="B19:E19"/>
    <mergeCell ref="F16:J19"/>
    <mergeCell ref="D13:E13"/>
    <mergeCell ref="B25:E25"/>
    <mergeCell ref="F25:J25"/>
    <mergeCell ref="B26:E26"/>
    <mergeCell ref="F26:G26"/>
    <mergeCell ref="H26:J26"/>
    <mergeCell ref="F27:G27"/>
    <mergeCell ref="H27:J27"/>
    <mergeCell ref="B21:E21"/>
    <mergeCell ref="F21:G21"/>
    <mergeCell ref="H21:J21"/>
    <mergeCell ref="B22:E22"/>
    <mergeCell ref="F22:G22"/>
    <mergeCell ref="H22:J22"/>
    <mergeCell ref="B20:E20"/>
    <mergeCell ref="B13:C13"/>
    <mergeCell ref="B14:C14"/>
    <mergeCell ref="D14:E14"/>
    <mergeCell ref="B15:C15"/>
    <mergeCell ref="D15:E15"/>
  </mergeCells>
  <conditionalFormatting sqref="E65:E70 E72:E74 E76:E77 E79:E98">
    <cfRule type="duplicateValues" dxfId="5" priority="6"/>
  </conditionalFormatting>
  <conditionalFormatting sqref="E99">
    <cfRule type="duplicateValues" dxfId="4" priority="5"/>
  </conditionalFormatting>
  <conditionalFormatting sqref="E64">
    <cfRule type="duplicateValues" dxfId="3" priority="4"/>
  </conditionalFormatting>
  <conditionalFormatting sqref="E71">
    <cfRule type="duplicateValues" dxfId="2" priority="3"/>
  </conditionalFormatting>
  <conditionalFormatting sqref="E75">
    <cfRule type="duplicateValues" dxfId="1" priority="2"/>
  </conditionalFormatting>
  <conditionalFormatting sqref="E78">
    <cfRule type="duplicateValues" dxfId="0" priority="1"/>
  </conditionalFormatting>
  <dataValidations count="1">
    <dataValidation operator="equal" allowBlank="1" showInputMessage="1" showErrorMessage="1" promptTitle="no action needed" prompt="prefilled data - no action needed" sqref="F97"/>
  </dataValidations>
  <hyperlinks>
    <hyperlink ref="G12" r:id="rId1"/>
  </hyperlinks>
  <printOptions horizontalCentered="1"/>
  <pageMargins left="0.25" right="0.25" top="0.75" bottom="0.75" header="0.3" footer="0.3"/>
  <pageSetup scale="7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Dealer</vt:lpstr>
      <vt:lpstr>Dealer!Print_Area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Jmossey</dc:creator>
  <cp:lastModifiedBy>HP</cp:lastModifiedBy>
  <cp:lastPrinted>2020-05-13T13:19:03Z</cp:lastPrinted>
  <dcterms:created xsi:type="dcterms:W3CDTF">2020-03-04T21:07:00Z</dcterms:created>
  <dcterms:modified xsi:type="dcterms:W3CDTF">2022-03-10T19:42:15Z</dcterms:modified>
</cp:coreProperties>
</file>